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●入札\工事入札資格者申請\R0708工事・測量コンサル入札\建設工事）HP\建設工事）申請一式ダウンロード\"/>
    </mc:Choice>
  </mc:AlternateContent>
  <xr:revisionPtr revIDLastSave="0" documentId="13_ncr:1_{06F373F4-D188-4866-AEE6-F68157D7212D}" xr6:coauthVersionLast="47" xr6:coauthVersionMax="47" xr10:uidLastSave="{00000000-0000-0000-0000-000000000000}"/>
  <bookViews>
    <workbookView xWindow="-120" yWindow="-120" windowWidth="29040" windowHeight="15720" xr2:uid="{31B6DC88-40B2-457B-AE69-5EE182401451}"/>
  </bookViews>
  <sheets>
    <sheet name="Sheet1" sheetId="1" r:id="rId1"/>
  </sheets>
  <externalReferences>
    <externalReference r:id="rId2"/>
  </externalReferences>
  <definedNames>
    <definedName name="希望">[1]入力シート!$A$191</definedName>
    <definedName name="許可コード">[1]settings!$A$1:$A$48</definedName>
    <definedName name="都道府県3">[1]settings!$A$50</definedName>
    <definedName name="都道府県4">[1]settings!$A$51</definedName>
    <definedName name="日付例">[1]settings!$A$53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3" i="1" l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2" i="1"/>
  <c r="A221" i="1"/>
  <c r="A220" i="1"/>
  <c r="A219" i="1"/>
  <c r="A218" i="1"/>
  <c r="A217" i="1"/>
  <c r="A215" i="1"/>
  <c r="A214" i="1"/>
  <c r="A213" i="1"/>
  <c r="A212" i="1"/>
  <c r="A210" i="1"/>
  <c r="A209" i="1"/>
  <c r="J207" i="1"/>
  <c r="A206" i="1"/>
  <c r="A204" i="1"/>
  <c r="A184" i="1"/>
  <c r="A182" i="1"/>
  <c r="A179" i="1"/>
  <c r="A178" i="1"/>
  <c r="A177" i="1"/>
  <c r="A175" i="1"/>
  <c r="A166" i="1"/>
  <c r="A164" i="1"/>
  <c r="A162" i="1"/>
  <c r="A158" i="1"/>
  <c r="A156" i="1"/>
  <c r="A154" i="1"/>
  <c r="A127" i="1"/>
  <c r="A125" i="1"/>
  <c r="A123" i="1"/>
  <c r="A121" i="1"/>
  <c r="A119" i="1"/>
  <c r="A117" i="1"/>
  <c r="A87" i="1"/>
  <c r="A85" i="1"/>
  <c r="A83" i="1"/>
  <c r="A81" i="1"/>
  <c r="A79" i="1"/>
  <c r="A77" i="1"/>
  <c r="A75" i="1"/>
  <c r="A73" i="1"/>
  <c r="A71" i="1"/>
  <c r="A69" i="1"/>
  <c r="A63" i="1"/>
  <c r="A40" i="1"/>
  <c r="A38" i="1"/>
  <c r="A36" i="1"/>
  <c r="A34" i="1"/>
  <c r="A32" i="1"/>
  <c r="A30" i="1"/>
  <c r="A28" i="1"/>
  <c r="A26" i="1"/>
  <c r="A24" i="1"/>
  <c r="A22" i="1"/>
  <c r="A20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D2F8487-1E74-4C60-B602-1A920877B54F}" keepAlive="1" name="クエリ - テーブル2" description="ブック内の 'テーブル2' クエリへの接続です。" type="5" refreshedVersion="8" background="1" saveData="1">
    <dbPr connection="Provider=Microsoft.Mashup.OleDb.1;Data Source=$Workbook$;Location=テーブル2;Extended Properties=&quot;&quot;" command="SELECT * FROM [テーブル2]"/>
  </connection>
</connections>
</file>

<file path=xl/sharedStrings.xml><?xml version="1.0" encoding="utf-8"?>
<sst xmlns="http://schemas.openxmlformats.org/spreadsheetml/2006/main" count="235" uniqueCount="200">
  <si>
    <t>養父市</t>
  </si>
  <si>
    <t>建設</t>
  </si>
  <si>
    <t xml:space="preserve"> 背景色が水色、またはピンク色の項目を入力してください。ピンク色は必須項目です。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4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</si>
  <si>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4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</si>
  <si>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4"/>
  </si>
  <si>
    <t>A.主たる営業所(本社)情報</t>
    <rPh sb="2" eb="3">
      <t>シュ</t>
    </rPh>
    <rPh sb="5" eb="8">
      <t>エイギョウショ</t>
    </rPh>
    <rPh sb="9" eb="11">
      <t>ホンシャ</t>
    </rPh>
    <rPh sb="12" eb="14">
      <t>ジョウホウ</t>
    </rPh>
    <phoneticPr fontId="4"/>
  </si>
  <si>
    <t>郵便番号</t>
    <rPh sb="0" eb="4">
      <t>ユウビンバンゴウ</t>
    </rPh>
    <phoneticPr fontId="13"/>
  </si>
  <si>
    <t>例)1000001　「-（ハイフン）」を使わず7桁の数字のみで入力してください。</t>
    <phoneticPr fontId="4"/>
  </si>
  <si>
    <t>所在地</t>
    <rPh sb="0" eb="3">
      <t>ショザイチ</t>
    </rPh>
    <phoneticPr fontId="13"/>
  </si>
  <si>
    <t>都道府県から入力してください。</t>
    <phoneticPr fontId="4"/>
  </si>
  <si>
    <t>商号又は名称カナ</t>
    <rPh sb="0" eb="2">
      <t>ショウゴウ</t>
    </rPh>
    <rPh sb="2" eb="3">
      <t>マタ</t>
    </rPh>
    <rPh sb="4" eb="6">
      <t>メイショウ</t>
    </rPh>
    <phoneticPr fontId="13"/>
  </si>
  <si>
    <t>商号又は名称</t>
    <rPh sb="0" eb="2">
      <t>ショウゴウ</t>
    </rPh>
    <rPh sb="2" eb="3">
      <t>マタ</t>
    </rPh>
    <rPh sb="4" eb="6">
      <t>メイショウ</t>
    </rPh>
    <phoneticPr fontId="13"/>
  </si>
  <si>
    <t>代表者役職</t>
    <rPh sb="0" eb="3">
      <t>ダイヒョウシャ</t>
    </rPh>
    <rPh sb="3" eb="5">
      <t>ヤクショク</t>
    </rPh>
    <phoneticPr fontId="13"/>
  </si>
  <si>
    <t>正式名称で入力してください。個人の場合は「代表者」と入力してください。</t>
    <phoneticPr fontId="4"/>
  </si>
  <si>
    <t>代表者氏名カナ</t>
    <rPh sb="0" eb="3">
      <t>ダイヒョウシャ</t>
    </rPh>
    <rPh sb="3" eb="5">
      <t>シメイ</t>
    </rPh>
    <phoneticPr fontId="13"/>
  </si>
  <si>
    <t>全角カタカナで入力してください。姓と名は１文字分空けてください。</t>
    <phoneticPr fontId="4"/>
  </si>
  <si>
    <t>代表者氏名</t>
    <rPh sb="0" eb="3">
      <t>ダイヒョウシャ</t>
    </rPh>
    <rPh sb="3" eb="5">
      <t>シメイ</t>
    </rPh>
    <phoneticPr fontId="13"/>
  </si>
  <si>
    <t>姓と名は１文字分空けてください。</t>
    <phoneticPr fontId="4"/>
  </si>
  <si>
    <t>電話番号</t>
    <rPh sb="0" eb="2">
      <t>デンワ</t>
    </rPh>
    <rPh sb="2" eb="4">
      <t>バンゴウ</t>
    </rPh>
    <phoneticPr fontId="13"/>
  </si>
  <si>
    <t>例)0000-00-0000　半角の数字とハイフンで入力してください。</t>
    <phoneticPr fontId="4"/>
  </si>
  <si>
    <t>ＦＡＸ番号</t>
    <rPh sb="3" eb="5">
      <t>バンゴウ</t>
    </rPh>
    <phoneticPr fontId="13"/>
  </si>
  <si>
    <t>E-mailアドレス</t>
    <phoneticPr fontId="13"/>
  </si>
  <si>
    <t>登記上の所在地</t>
    <rPh sb="0" eb="3">
      <t>トウキジョウ</t>
    </rPh>
    <rPh sb="4" eb="7">
      <t>ショザイチ</t>
    </rPh>
    <phoneticPr fontId="13"/>
  </si>
  <si>
    <t>一致する</t>
  </si>
  <si>
    <t>登記、または住民票上の所在地と「(2)所在地」が一致しているかどうかを、リストから選択してください。</t>
    <phoneticPr fontId="4"/>
  </si>
  <si>
    <t>B.契約する営業所情報</t>
    <rPh sb="2" eb="4">
      <t>ケイヤク</t>
    </rPh>
    <rPh sb="6" eb="9">
      <t>エイギョウショ</t>
    </rPh>
    <rPh sb="9" eb="11">
      <t>ジョウホウ</t>
    </rPh>
    <phoneticPr fontId="4"/>
  </si>
  <si>
    <t>支店・営業所に入札・契約権限を委任する場合、(1)入札・契約権限の委任欄にリストから「する」を選択し、支店・営業所情報を入力してください。</t>
    <phoneticPr fontId="4"/>
  </si>
  <si>
    <t>入札・契約権限の委任</t>
    <rPh sb="8" eb="10">
      <t>イニン</t>
    </rPh>
    <phoneticPr fontId="4"/>
  </si>
  <si>
    <t>リストから選択してください。</t>
    <phoneticPr fontId="4"/>
  </si>
  <si>
    <t>受任者役職</t>
    <rPh sb="0" eb="2">
      <t>ジュニン</t>
    </rPh>
    <rPh sb="2" eb="3">
      <t>シャ</t>
    </rPh>
    <rPh sb="3" eb="5">
      <t>ヤクショク</t>
    </rPh>
    <phoneticPr fontId="13"/>
  </si>
  <si>
    <t>受任者氏名カナ</t>
    <rPh sb="0" eb="2">
      <t>ジュニン</t>
    </rPh>
    <rPh sb="2" eb="3">
      <t>シャ</t>
    </rPh>
    <rPh sb="3" eb="5">
      <t>シメイ</t>
    </rPh>
    <phoneticPr fontId="13"/>
  </si>
  <si>
    <t>受任者氏名</t>
    <rPh sb="0" eb="2">
      <t>ジュニン</t>
    </rPh>
    <rPh sb="2" eb="3">
      <t>シャ</t>
    </rPh>
    <rPh sb="3" eb="5">
      <t>シメイ</t>
    </rPh>
    <phoneticPr fontId="13"/>
  </si>
  <si>
    <t>C.担当者情報</t>
    <phoneticPr fontId="4"/>
  </si>
  <si>
    <t>この申請書の事務手続きをした方、または内容を説明できる方の情報を入力してください。申請書の確認で問い合わせをする場合があります。</t>
    <phoneticPr fontId="4"/>
  </si>
  <si>
    <t>担当者部署</t>
    <rPh sb="0" eb="3">
      <t>タントウシャ</t>
    </rPh>
    <rPh sb="3" eb="5">
      <t>ブショ</t>
    </rPh>
    <phoneticPr fontId="13"/>
  </si>
  <si>
    <t>部署がない場合は「本社」又は「本店」と入力し、個人の場合は「本店」と入力してください。</t>
    <rPh sb="0" eb="2">
      <t>ブショ</t>
    </rPh>
    <rPh sb="5" eb="7">
      <t>バアイ</t>
    </rPh>
    <rPh sb="9" eb="11">
      <t>ホンシャ</t>
    </rPh>
    <rPh sb="12" eb="13">
      <t>マタ</t>
    </rPh>
    <rPh sb="15" eb="17">
      <t>ホンテン</t>
    </rPh>
    <rPh sb="19" eb="21">
      <t>ニュウリョク</t>
    </rPh>
    <rPh sb="23" eb="25">
      <t>コジン</t>
    </rPh>
    <rPh sb="26" eb="28">
      <t>バアイ</t>
    </rPh>
    <rPh sb="30" eb="32">
      <t>ホンテン</t>
    </rPh>
    <rPh sb="34" eb="36">
      <t>ニュウリョク</t>
    </rPh>
    <phoneticPr fontId="4"/>
  </si>
  <si>
    <t>担当者氏名カナ</t>
    <rPh sb="0" eb="3">
      <t>タントウシャ</t>
    </rPh>
    <rPh sb="3" eb="5">
      <t>シメイ</t>
    </rPh>
    <phoneticPr fontId="13"/>
  </si>
  <si>
    <t>担当者氏名</t>
    <rPh sb="0" eb="3">
      <t>タントウシャ</t>
    </rPh>
    <rPh sb="3" eb="5">
      <t>シメイ</t>
    </rPh>
    <phoneticPr fontId="13"/>
  </si>
  <si>
    <t>D.行政書士情報</t>
    <phoneticPr fontId="4"/>
  </si>
  <si>
    <t>行政書士が代理申請する場合、(1)代理申請欄にリストから「する」を選択し、行政書士情報を入力してください。</t>
    <rPh sb="0" eb="2">
      <t>ギョウセイ</t>
    </rPh>
    <rPh sb="2" eb="4">
      <t>ショシ</t>
    </rPh>
    <rPh sb="5" eb="7">
      <t>ダイリ</t>
    </rPh>
    <rPh sb="7" eb="9">
      <t>シンセイ</t>
    </rPh>
    <rPh sb="11" eb="13">
      <t>バアイ</t>
    </rPh>
    <rPh sb="17" eb="19">
      <t>ダイリ</t>
    </rPh>
    <rPh sb="19" eb="21">
      <t>シンセイ</t>
    </rPh>
    <rPh sb="21" eb="22">
      <t>ラン</t>
    </rPh>
    <rPh sb="33" eb="35">
      <t>センタク</t>
    </rPh>
    <rPh sb="37" eb="39">
      <t>ギョウセイ</t>
    </rPh>
    <rPh sb="39" eb="41">
      <t>ショシ</t>
    </rPh>
    <rPh sb="41" eb="43">
      <t>ジョウホウ</t>
    </rPh>
    <rPh sb="44" eb="46">
      <t>ニュウリョク</t>
    </rPh>
    <phoneticPr fontId="4"/>
  </si>
  <si>
    <t>代理申請</t>
    <rPh sb="0" eb="2">
      <t>ダイリ</t>
    </rPh>
    <rPh sb="2" eb="4">
      <t>シンセイ</t>
    </rPh>
    <phoneticPr fontId="1"/>
  </si>
  <si>
    <t>しない</t>
  </si>
  <si>
    <t>行政書士氏名カナ</t>
    <rPh sb="0" eb="2">
      <t>ギョウセイ</t>
    </rPh>
    <rPh sb="2" eb="4">
      <t>ショシ</t>
    </rPh>
    <rPh sb="4" eb="6">
      <t>シメイ</t>
    </rPh>
    <phoneticPr fontId="13"/>
  </si>
  <si>
    <t>行政書士氏名</t>
    <rPh sb="0" eb="2">
      <t>ギョウセイ</t>
    </rPh>
    <rPh sb="2" eb="4">
      <t>ショシ</t>
    </rPh>
    <rPh sb="4" eb="6">
      <t>シメイ</t>
    </rPh>
    <phoneticPr fontId="13"/>
  </si>
  <si>
    <t>半角の数字とハイフンで入力してください。保有していない場合は、入力する必要はありません。</t>
    <phoneticPr fontId="4"/>
  </si>
  <si>
    <t>E.経営情報</t>
    <rPh sb="2" eb="4">
      <t>ケイエイ</t>
    </rPh>
    <rPh sb="4" eb="6">
      <t>ジョウホウ</t>
    </rPh>
    <phoneticPr fontId="4"/>
  </si>
  <si>
    <t>外資状況</t>
    <rPh sb="0" eb="2">
      <t>ガイシ</t>
    </rPh>
    <rPh sb="2" eb="4">
      <t>ジョウキョウ</t>
    </rPh>
    <phoneticPr fontId="13"/>
  </si>
  <si>
    <t>該当する外資区分の選択欄にリストから「○」を選択してください。
(b)、(c)の場合は、国名を入力してください。
(d)の場合は、国名、外資比率を入力してください。3か国以上ある場合は上位2か国を入力してください。
外資とは、外国資本がおおむね50%を超える場合を指します。</t>
    <phoneticPr fontId="13"/>
  </si>
  <si>
    <t>外資区分</t>
    <rPh sb="0" eb="2">
      <t>ガイシ</t>
    </rPh>
    <rPh sb="2" eb="4">
      <t>クブン</t>
    </rPh>
    <phoneticPr fontId="13"/>
  </si>
  <si>
    <t>選択</t>
    <rPh sb="0" eb="2">
      <t>センタク</t>
    </rPh>
    <phoneticPr fontId="13"/>
  </si>
  <si>
    <t>国名</t>
    <rPh sb="0" eb="1">
      <t>クニ</t>
    </rPh>
    <rPh sb="1" eb="2">
      <t>メイ</t>
    </rPh>
    <phoneticPr fontId="4"/>
  </si>
  <si>
    <t>外資比率 (%)</t>
    <rPh sb="0" eb="2">
      <t>ガイシ</t>
    </rPh>
    <rPh sb="2" eb="4">
      <t>ヒリツ</t>
    </rPh>
    <phoneticPr fontId="4"/>
  </si>
  <si>
    <t>(a)外資なし</t>
    <rPh sb="3" eb="5">
      <t>ガイシ</t>
    </rPh>
    <phoneticPr fontId="13"/>
  </si>
  <si>
    <t>(b)外国籍会社</t>
    <rPh sb="3" eb="6">
      <t>ガイコクセキ</t>
    </rPh>
    <rPh sb="6" eb="8">
      <t>ガイシャ</t>
    </rPh>
    <phoneticPr fontId="13"/>
  </si>
  <si>
    <t>(c)日本国籍会社(外資比率100%)</t>
    <phoneticPr fontId="13"/>
  </si>
  <si>
    <t>%</t>
    <phoneticPr fontId="13"/>
  </si>
  <si>
    <t>(d)日本国籍会社</t>
    <phoneticPr fontId="13"/>
  </si>
  <si>
    <t>営業年数</t>
    <rPh sb="0" eb="2">
      <t>エイギョウ</t>
    </rPh>
    <rPh sb="2" eb="4">
      <t>ネンスウ</t>
    </rPh>
    <phoneticPr fontId="13"/>
  </si>
  <si>
    <t>年</t>
    <rPh sb="0" eb="1">
      <t>ネン</t>
    </rPh>
    <phoneticPr fontId="4"/>
  </si>
  <si>
    <t>例)10　営業年数を入力してください。創業から申請日まで（組織変更、合併等による期間の通算可）。
１年に満たない場合は0を入力してください。</t>
    <phoneticPr fontId="4"/>
  </si>
  <si>
    <t>総職員数</t>
    <rPh sb="0" eb="1">
      <t>ソウ</t>
    </rPh>
    <rPh sb="1" eb="4">
      <t>ショクインスウ</t>
    </rPh>
    <phoneticPr fontId="13"/>
  </si>
  <si>
    <t>人</t>
    <rPh sb="0" eb="1">
      <t>ニン</t>
    </rPh>
    <phoneticPr fontId="4"/>
  </si>
  <si>
    <t>F.業種情報</t>
    <rPh sb="2" eb="4">
      <t>ギョウシュ</t>
    </rPh>
    <rPh sb="4" eb="6">
      <t>ジョウホウ</t>
    </rPh>
    <phoneticPr fontId="4"/>
  </si>
  <si>
    <t>許可番号</t>
    <rPh sb="0" eb="2">
      <t>キョカ</t>
    </rPh>
    <rPh sb="2" eb="4">
      <t>バンゴウ</t>
    </rPh>
    <phoneticPr fontId="13"/>
  </si>
  <si>
    <t>許可</t>
    <rPh sb="0" eb="2">
      <t>キョカ</t>
    </rPh>
    <phoneticPr fontId="4"/>
  </si>
  <si>
    <t>第</t>
    <rPh sb="0" eb="1">
      <t>ダイ</t>
    </rPh>
    <phoneticPr fontId="4"/>
  </si>
  <si>
    <t>号</t>
    <phoneticPr fontId="4"/>
  </si>
  <si>
    <t>経営事項審査を受けた時の建設業の許可番号を入力してください。
大臣/知事許可をリストから選択し、番号(6桁以内)を半角の数字で入力してください。例)012345</t>
    <rPh sb="0" eb="2">
      <t>ケイエイ</t>
    </rPh>
    <rPh sb="53" eb="55">
      <t>イナイ</t>
    </rPh>
    <phoneticPr fontId="4"/>
  </si>
  <si>
    <t>審査基準日</t>
    <rPh sb="0" eb="2">
      <t>シンサ</t>
    </rPh>
    <rPh sb="2" eb="5">
      <t>キジュンビ</t>
    </rPh>
    <phoneticPr fontId="13"/>
  </si>
  <si>
    <t>工事を希望する場合、希望、許可区分、総合評定値、完成工事高欄を入力してください。
希望業種は審査基準日現在で、許可を受けているものに限ります。
希望、許可区分はリストから選択してください。
その他を希望する場合、備考欄に詳細を入力してください。</t>
    <rPh sb="10" eb="12">
      <t>キボウ</t>
    </rPh>
    <rPh sb="18" eb="23">
      <t>ソウゴウヒョウテイチ</t>
    </rPh>
    <rPh sb="41" eb="43">
      <t>キボウ</t>
    </rPh>
    <rPh sb="72" eb="74">
      <t>キボウ</t>
    </rPh>
    <rPh sb="97" eb="98">
      <t>タ</t>
    </rPh>
    <rPh sb="99" eb="101">
      <t>キボウ</t>
    </rPh>
    <rPh sb="103" eb="105">
      <t>バアイ</t>
    </rPh>
    <rPh sb="106" eb="108">
      <t>ビコウ</t>
    </rPh>
    <rPh sb="108" eb="109">
      <t>ラン</t>
    </rPh>
    <rPh sb="110" eb="112">
      <t>ショウサイ</t>
    </rPh>
    <rPh sb="113" eb="115">
      <t>ニュウリョク</t>
    </rPh>
    <phoneticPr fontId="4"/>
  </si>
  <si>
    <t>工種区分</t>
    <rPh sb="0" eb="2">
      <t>コウシュ</t>
    </rPh>
    <rPh sb="2" eb="4">
      <t>クブン</t>
    </rPh>
    <phoneticPr fontId="4"/>
  </si>
  <si>
    <t>希望</t>
    <rPh sb="0" eb="2">
      <t>キボウ</t>
    </rPh>
    <phoneticPr fontId="4"/>
  </si>
  <si>
    <t>許可
区分</t>
    <rPh sb="0" eb="2">
      <t>キョカ</t>
    </rPh>
    <rPh sb="3" eb="5">
      <t>クブン</t>
    </rPh>
    <phoneticPr fontId="4"/>
  </si>
  <si>
    <t>総合評定値</t>
    <rPh sb="0" eb="5">
      <t>ソウゴウヒョウテイチ</t>
    </rPh>
    <phoneticPr fontId="4"/>
  </si>
  <si>
    <t>完成工事高
（千円）2年平均</t>
    <rPh sb="12" eb="14">
      <t>ヘイキン</t>
    </rPh>
    <phoneticPr fontId="4"/>
  </si>
  <si>
    <t>備考</t>
    <rPh sb="0" eb="2">
      <t>ビコウ</t>
    </rPh>
    <phoneticPr fontId="4"/>
  </si>
  <si>
    <t>010</t>
  </si>
  <si>
    <t>土木一式</t>
    <phoneticPr fontId="4"/>
  </si>
  <si>
    <t>011</t>
  </si>
  <si>
    <t>　プレストレスト・コンクリート</t>
    <phoneticPr fontId="4"/>
  </si>
  <si>
    <t>020</t>
  </si>
  <si>
    <t>建築一式</t>
    <phoneticPr fontId="4"/>
  </si>
  <si>
    <t>030</t>
  </si>
  <si>
    <t>大工</t>
    <phoneticPr fontId="4"/>
  </si>
  <si>
    <t>040</t>
  </si>
  <si>
    <t>左官</t>
    <phoneticPr fontId="4"/>
  </si>
  <si>
    <t>050</t>
  </si>
  <si>
    <t>とび・土工・コンクリ－ト</t>
    <phoneticPr fontId="4"/>
  </si>
  <si>
    <t>051</t>
  </si>
  <si>
    <t>　法面処理</t>
    <phoneticPr fontId="4"/>
  </si>
  <si>
    <t>060</t>
  </si>
  <si>
    <t>石</t>
    <phoneticPr fontId="4"/>
  </si>
  <si>
    <t>070</t>
  </si>
  <si>
    <t>屋根</t>
    <phoneticPr fontId="4"/>
  </si>
  <si>
    <t>080</t>
  </si>
  <si>
    <t>電気</t>
    <phoneticPr fontId="4"/>
  </si>
  <si>
    <t>090</t>
  </si>
  <si>
    <t>管</t>
    <phoneticPr fontId="4"/>
  </si>
  <si>
    <t>100</t>
  </si>
  <si>
    <t>タイル・れんが・ブロック</t>
    <phoneticPr fontId="4"/>
  </si>
  <si>
    <t>110</t>
  </si>
  <si>
    <t>鋼構造物</t>
    <phoneticPr fontId="4"/>
  </si>
  <si>
    <t>111</t>
  </si>
  <si>
    <t>　鋼橋上部</t>
    <phoneticPr fontId="4"/>
  </si>
  <si>
    <t>120</t>
  </si>
  <si>
    <t>鉄筋</t>
    <phoneticPr fontId="4"/>
  </si>
  <si>
    <t>130</t>
  </si>
  <si>
    <t>舗装</t>
    <phoneticPr fontId="4"/>
  </si>
  <si>
    <t>140</t>
  </si>
  <si>
    <t>しゅんせつ</t>
    <phoneticPr fontId="4"/>
  </si>
  <si>
    <t>150</t>
  </si>
  <si>
    <t>板金</t>
    <phoneticPr fontId="4"/>
  </si>
  <si>
    <t>160</t>
  </si>
  <si>
    <t>ガラス</t>
    <phoneticPr fontId="4"/>
  </si>
  <si>
    <t>170</t>
  </si>
  <si>
    <t>塗装</t>
    <phoneticPr fontId="4"/>
  </si>
  <si>
    <t>180</t>
  </si>
  <si>
    <t>防水</t>
    <phoneticPr fontId="4"/>
  </si>
  <si>
    <t>190</t>
  </si>
  <si>
    <t>内装仕上</t>
    <phoneticPr fontId="4"/>
  </si>
  <si>
    <t>200</t>
  </si>
  <si>
    <t>機械器具設置</t>
    <phoneticPr fontId="4"/>
  </si>
  <si>
    <t>210</t>
  </si>
  <si>
    <t>熱絶縁</t>
    <phoneticPr fontId="4"/>
  </si>
  <si>
    <t>220</t>
  </si>
  <si>
    <t>電気通信</t>
    <phoneticPr fontId="4"/>
  </si>
  <si>
    <t>230</t>
  </si>
  <si>
    <t>造園</t>
    <phoneticPr fontId="4"/>
  </si>
  <si>
    <t>240</t>
  </si>
  <si>
    <t>さく井</t>
    <phoneticPr fontId="4"/>
  </si>
  <si>
    <t>250</t>
  </si>
  <si>
    <t>建具</t>
    <phoneticPr fontId="4"/>
  </si>
  <si>
    <t>260</t>
  </si>
  <si>
    <t>水道施設</t>
    <phoneticPr fontId="4"/>
  </si>
  <si>
    <t>270</t>
  </si>
  <si>
    <t>消防施設</t>
    <phoneticPr fontId="4"/>
  </si>
  <si>
    <t>280</t>
  </si>
  <si>
    <t>清掃施設</t>
    <phoneticPr fontId="4"/>
  </si>
  <si>
    <t>290</t>
  </si>
  <si>
    <t>解体</t>
    <phoneticPr fontId="4"/>
  </si>
  <si>
    <t>300</t>
  </si>
  <si>
    <t>その他</t>
    <rPh sb="2" eb="3">
      <t>タ</t>
    </rPh>
    <phoneticPr fontId="4"/>
  </si>
  <si>
    <t>合計</t>
    <rPh sb="0" eb="2">
      <t>ゴウケイ</t>
    </rPh>
    <phoneticPr fontId="4"/>
  </si>
  <si>
    <t>公立八鹿病院組合 競争入札参加資格審査申請書【建設工事】</t>
    <rPh sb="0" eb="2">
      <t>コウリツ</t>
    </rPh>
    <rPh sb="2" eb="6">
      <t>ヨウカビョウイン</t>
    </rPh>
    <rPh sb="6" eb="8">
      <t>クミアイ</t>
    </rPh>
    <rPh sb="11" eb="13">
      <t>ニュウサツ</t>
    </rPh>
    <phoneticPr fontId="4"/>
  </si>
  <si>
    <t>00:国土交通大臣</t>
    <rPh sb="3" eb="9">
      <t>コクドコウツウダイジン</t>
    </rPh>
    <phoneticPr fontId="4"/>
  </si>
  <si>
    <t>01:北海道知事</t>
    <rPh sb="3" eb="6">
      <t>ホッカイドウ</t>
    </rPh>
    <rPh sb="6" eb="8">
      <t>チジ</t>
    </rPh>
    <phoneticPr fontId="4"/>
  </si>
  <si>
    <t>02:青森県知事</t>
    <rPh sb="3" eb="5">
      <t>アオモリ</t>
    </rPh>
    <rPh sb="5" eb="8">
      <t>ケンチジ</t>
    </rPh>
    <phoneticPr fontId="4"/>
  </si>
  <si>
    <t>03:岩手県知事</t>
    <rPh sb="3" eb="5">
      <t>イワテ</t>
    </rPh>
    <rPh sb="5" eb="8">
      <t>ケンチジ</t>
    </rPh>
    <phoneticPr fontId="4"/>
  </si>
  <si>
    <t>04:宮城県知事</t>
    <rPh sb="3" eb="6">
      <t>ミヤギケン</t>
    </rPh>
    <rPh sb="6" eb="8">
      <t>チジ</t>
    </rPh>
    <phoneticPr fontId="4"/>
  </si>
  <si>
    <t>05:秋田県知事</t>
    <rPh sb="3" eb="6">
      <t>アキタケン</t>
    </rPh>
    <rPh sb="6" eb="8">
      <t>チジ</t>
    </rPh>
    <phoneticPr fontId="4"/>
  </si>
  <si>
    <t>06:山形県知事</t>
    <rPh sb="3" eb="5">
      <t>ヤマガタ</t>
    </rPh>
    <rPh sb="5" eb="8">
      <t>ケンチジ</t>
    </rPh>
    <phoneticPr fontId="4"/>
  </si>
  <si>
    <t>07:福島県知事</t>
    <rPh sb="3" eb="6">
      <t>フクシマケン</t>
    </rPh>
    <rPh sb="6" eb="8">
      <t>チジ</t>
    </rPh>
    <phoneticPr fontId="4"/>
  </si>
  <si>
    <t>08:茨城県知事</t>
    <rPh sb="3" eb="6">
      <t>イバラキケン</t>
    </rPh>
    <rPh sb="6" eb="8">
      <t>チジ</t>
    </rPh>
    <phoneticPr fontId="4"/>
  </si>
  <si>
    <t>09:栃木県知事</t>
    <rPh sb="3" eb="5">
      <t>トチギ</t>
    </rPh>
    <rPh sb="5" eb="8">
      <t>ケンチジ</t>
    </rPh>
    <phoneticPr fontId="4"/>
  </si>
  <si>
    <t>10:群馬県知事</t>
    <rPh sb="3" eb="5">
      <t>グンマ</t>
    </rPh>
    <rPh sb="5" eb="8">
      <t>ケンチジ</t>
    </rPh>
    <phoneticPr fontId="4"/>
  </si>
  <si>
    <t>11:埼玉県知事</t>
    <rPh sb="3" eb="5">
      <t>サイタマ</t>
    </rPh>
    <rPh sb="5" eb="8">
      <t>ケンチジ</t>
    </rPh>
    <rPh sb="6" eb="8">
      <t>チジ</t>
    </rPh>
    <phoneticPr fontId="4"/>
  </si>
  <si>
    <t>12:千葉県知事</t>
    <rPh sb="3" eb="5">
      <t>チバ</t>
    </rPh>
    <rPh sb="5" eb="8">
      <t>ケンチジ</t>
    </rPh>
    <phoneticPr fontId="4"/>
  </si>
  <si>
    <t>13:東京都知事</t>
    <rPh sb="3" eb="6">
      <t>トウキョウト</t>
    </rPh>
    <rPh sb="6" eb="8">
      <t>チジ</t>
    </rPh>
    <phoneticPr fontId="4"/>
  </si>
  <si>
    <t>14:神奈川県知事</t>
    <rPh sb="3" eb="7">
      <t>カナガワケン</t>
    </rPh>
    <rPh sb="7" eb="9">
      <t>チジ</t>
    </rPh>
    <phoneticPr fontId="4"/>
  </si>
  <si>
    <t>15:新潟県知事</t>
    <rPh sb="3" eb="5">
      <t>ニイガタ</t>
    </rPh>
    <rPh sb="5" eb="8">
      <t>ケンチジ</t>
    </rPh>
    <phoneticPr fontId="4"/>
  </si>
  <si>
    <t>16:富山県知事</t>
    <rPh sb="3" eb="5">
      <t>トヤマ</t>
    </rPh>
    <rPh sb="5" eb="8">
      <t>ケンチジ</t>
    </rPh>
    <phoneticPr fontId="4"/>
  </si>
  <si>
    <t>17:石川県知事</t>
    <rPh sb="3" eb="5">
      <t>イシカワ</t>
    </rPh>
    <rPh sb="5" eb="8">
      <t>ケンチジ</t>
    </rPh>
    <rPh sb="6" eb="8">
      <t>チジ</t>
    </rPh>
    <phoneticPr fontId="4"/>
  </si>
  <si>
    <t>18:福井県知事</t>
    <rPh sb="3" eb="5">
      <t>フクイ</t>
    </rPh>
    <rPh sb="5" eb="8">
      <t>ケンチジ</t>
    </rPh>
    <phoneticPr fontId="4"/>
  </si>
  <si>
    <t>19:山梨県知事</t>
    <rPh sb="3" eb="5">
      <t>ヤマナシ</t>
    </rPh>
    <rPh sb="5" eb="8">
      <t>ケンチジ</t>
    </rPh>
    <phoneticPr fontId="4"/>
  </si>
  <si>
    <t>20:長野県知事</t>
    <rPh sb="3" eb="6">
      <t>ナガノケン</t>
    </rPh>
    <rPh sb="6" eb="8">
      <t>チジ</t>
    </rPh>
    <phoneticPr fontId="4"/>
  </si>
  <si>
    <t>21:岐阜県知事</t>
    <rPh sb="3" eb="5">
      <t>ギフ</t>
    </rPh>
    <rPh sb="5" eb="8">
      <t>ケンチジ</t>
    </rPh>
    <phoneticPr fontId="4"/>
  </si>
  <si>
    <t>22:静岡県知事</t>
    <rPh sb="3" eb="5">
      <t>シズオカ</t>
    </rPh>
    <rPh sb="5" eb="8">
      <t>ケンチジ</t>
    </rPh>
    <phoneticPr fontId="4"/>
  </si>
  <si>
    <t>23:愛知県知事</t>
    <rPh sb="3" eb="5">
      <t>アイチ</t>
    </rPh>
    <rPh sb="5" eb="8">
      <t>ケンチジ</t>
    </rPh>
    <rPh sb="6" eb="8">
      <t>チジ</t>
    </rPh>
    <phoneticPr fontId="4"/>
  </si>
  <si>
    <t>24:三重県知事</t>
    <rPh sb="3" eb="5">
      <t>ミエ</t>
    </rPh>
    <rPh sb="5" eb="8">
      <t>ケンチジ</t>
    </rPh>
    <rPh sb="6" eb="8">
      <t>チジ</t>
    </rPh>
    <phoneticPr fontId="4"/>
  </si>
  <si>
    <t>25:滋賀県知事</t>
    <rPh sb="3" eb="5">
      <t>シガ</t>
    </rPh>
    <rPh sb="5" eb="8">
      <t>ケンチジ</t>
    </rPh>
    <phoneticPr fontId="4"/>
  </si>
  <si>
    <t>26:京都府知事</t>
    <rPh sb="3" eb="6">
      <t>キョウトフ</t>
    </rPh>
    <rPh sb="6" eb="8">
      <t>チジ</t>
    </rPh>
    <phoneticPr fontId="4"/>
  </si>
  <si>
    <t>27:大阪府知事</t>
    <rPh sb="3" eb="6">
      <t>オオサカフ</t>
    </rPh>
    <rPh sb="6" eb="8">
      <t>チジ</t>
    </rPh>
    <phoneticPr fontId="4"/>
  </si>
  <si>
    <t>28:兵庫県知事</t>
    <rPh sb="3" eb="5">
      <t>ヒョウゴ</t>
    </rPh>
    <rPh sb="5" eb="8">
      <t>ケンチジ</t>
    </rPh>
    <phoneticPr fontId="4"/>
  </si>
  <si>
    <t>29:奈良県知事</t>
    <rPh sb="3" eb="5">
      <t>ナラ</t>
    </rPh>
    <rPh sb="5" eb="8">
      <t>ケンチジ</t>
    </rPh>
    <phoneticPr fontId="4"/>
  </si>
  <si>
    <t>30:和歌山県知事</t>
    <rPh sb="3" eb="6">
      <t>ワカヤマ</t>
    </rPh>
    <rPh sb="6" eb="9">
      <t>ケンチジ</t>
    </rPh>
    <rPh sb="7" eb="9">
      <t>チジ</t>
    </rPh>
    <phoneticPr fontId="4"/>
  </si>
  <si>
    <t>31:鳥取県知事</t>
    <rPh sb="3" eb="5">
      <t>トットリ</t>
    </rPh>
    <rPh sb="5" eb="8">
      <t>ケンチジ</t>
    </rPh>
    <rPh sb="6" eb="8">
      <t>チジ</t>
    </rPh>
    <phoneticPr fontId="4"/>
  </si>
  <si>
    <t>32:島根県知事</t>
    <rPh sb="3" eb="5">
      <t>シマネ</t>
    </rPh>
    <rPh sb="5" eb="8">
      <t>ケンチジ</t>
    </rPh>
    <phoneticPr fontId="4"/>
  </si>
  <si>
    <t>33:岡山県知事</t>
    <rPh sb="3" eb="5">
      <t>オカヤマ</t>
    </rPh>
    <rPh sb="5" eb="8">
      <t>ケンチジ</t>
    </rPh>
    <phoneticPr fontId="4"/>
  </si>
  <si>
    <t>34:広島県知事</t>
    <rPh sb="3" eb="6">
      <t>ヒロシマケン</t>
    </rPh>
    <rPh sb="6" eb="8">
      <t>チジ</t>
    </rPh>
    <phoneticPr fontId="4"/>
  </si>
  <si>
    <t>35:山口県知事</t>
    <rPh sb="3" eb="5">
      <t>ヤマグチ</t>
    </rPh>
    <rPh sb="5" eb="8">
      <t>ケンチジ</t>
    </rPh>
    <phoneticPr fontId="4"/>
  </si>
  <si>
    <t>36:徳島県知事</t>
    <rPh sb="3" eb="5">
      <t>トクシマ</t>
    </rPh>
    <rPh sb="5" eb="8">
      <t>ケンチジ</t>
    </rPh>
    <phoneticPr fontId="4"/>
  </si>
  <si>
    <t>37:香川県知事</t>
    <rPh sb="3" eb="5">
      <t>カガワ</t>
    </rPh>
    <rPh sb="5" eb="8">
      <t>ケンチジ</t>
    </rPh>
    <rPh sb="6" eb="8">
      <t>チジ</t>
    </rPh>
    <phoneticPr fontId="4"/>
  </si>
  <si>
    <t>38:愛媛県知事</t>
    <rPh sb="3" eb="5">
      <t>エヒメ</t>
    </rPh>
    <rPh sb="5" eb="8">
      <t>ケンチジ</t>
    </rPh>
    <rPh sb="6" eb="8">
      <t>チジ</t>
    </rPh>
    <phoneticPr fontId="4"/>
  </si>
  <si>
    <t>39:高知県知事</t>
    <rPh sb="3" eb="5">
      <t>コウチ</t>
    </rPh>
    <rPh sb="5" eb="8">
      <t>ケンチジ</t>
    </rPh>
    <phoneticPr fontId="4"/>
  </si>
  <si>
    <t>40:福岡県知事</t>
    <rPh sb="3" eb="8">
      <t>フクオカケンチジ</t>
    </rPh>
    <phoneticPr fontId="4"/>
  </si>
  <si>
    <t>41:佐賀県知事</t>
    <rPh sb="3" eb="6">
      <t>サガケン</t>
    </rPh>
    <rPh sb="6" eb="8">
      <t>チジ</t>
    </rPh>
    <phoneticPr fontId="4"/>
  </si>
  <si>
    <t>42:長崎県知事</t>
    <rPh sb="3" eb="5">
      <t>ナガサキ</t>
    </rPh>
    <rPh sb="5" eb="8">
      <t>ケンチジ</t>
    </rPh>
    <phoneticPr fontId="4"/>
  </si>
  <si>
    <t>43:熊本県知事</t>
    <rPh sb="3" eb="5">
      <t>クマモト</t>
    </rPh>
    <rPh sb="5" eb="8">
      <t>ケンチジ</t>
    </rPh>
    <phoneticPr fontId="4"/>
  </si>
  <si>
    <t>44:大分県知事</t>
    <rPh sb="3" eb="5">
      <t>オオイタ</t>
    </rPh>
    <rPh sb="5" eb="8">
      <t>ケンチジ</t>
    </rPh>
    <rPh sb="6" eb="8">
      <t>チジ</t>
    </rPh>
    <phoneticPr fontId="4"/>
  </si>
  <si>
    <t>45:宮崎県知事</t>
    <rPh sb="3" eb="5">
      <t>ミヤザキ</t>
    </rPh>
    <rPh sb="5" eb="8">
      <t>ケンチジ</t>
    </rPh>
    <rPh sb="6" eb="8">
      <t>チジ</t>
    </rPh>
    <phoneticPr fontId="4"/>
  </si>
  <si>
    <t>46:鹿児島県知事</t>
    <rPh sb="3" eb="6">
      <t>カゴシマ</t>
    </rPh>
    <rPh sb="6" eb="9">
      <t>ケンチジ</t>
    </rPh>
    <rPh sb="7" eb="9">
      <t>チジ</t>
    </rPh>
    <phoneticPr fontId="4"/>
  </si>
  <si>
    <t>47:沖縄県知事</t>
    <rPh sb="3" eb="5">
      <t>オキナワ</t>
    </rPh>
    <rPh sb="5" eb="8">
      <t>ケンチジ</t>
    </rPh>
    <rPh sb="6" eb="8">
      <t>チジ</t>
    </rPh>
    <phoneticPr fontId="4"/>
  </si>
  <si>
    <t>列1</t>
  </si>
  <si>
    <t>例)株式会社〇〇　関西営業所
正式名称で入力してください。支店・営業所名は、１文字空けて入力してください。</t>
    <rPh sb="9" eb="11">
      <t>カンサイ</t>
    </rPh>
    <rPh sb="15" eb="17">
      <t>セイシキ</t>
    </rPh>
    <rPh sb="17" eb="19">
      <t>メイショウ</t>
    </rPh>
    <rPh sb="20" eb="22">
      <t>ニュウリョク</t>
    </rPh>
    <rPh sb="29" eb="31">
      <t>シテン</t>
    </rPh>
    <rPh sb="32" eb="35">
      <t>エイギョウショ</t>
    </rPh>
    <rPh sb="35" eb="36">
      <t>メイ</t>
    </rPh>
    <rPh sb="39" eb="41">
      <t>モジ</t>
    </rPh>
    <rPh sb="41" eb="42">
      <t>ア</t>
    </rPh>
    <rPh sb="44" eb="46">
      <t>ニュウリョク</t>
    </rPh>
    <phoneticPr fontId="4"/>
  </si>
  <si>
    <t>例)所長、取締役社長など正式名称で入力してください。</t>
    <rPh sb="5" eb="10">
      <t>トリシマリヤクシャチョウ</t>
    </rPh>
    <phoneticPr fontId="4"/>
  </si>
  <si>
    <t>例)カブシキガイシャ〇〇　カンサイエイギョウショ
正式名称を全角カタカナで入力してください。支店・営業所名は、１文字空けて入力してください。</t>
    <phoneticPr fontId="4"/>
  </si>
  <si>
    <t>例)カブシキガイシャ〇〇　正式名称を全角カタカナで入力してください。</t>
    <phoneticPr fontId="4"/>
  </si>
  <si>
    <t>例)株式会社〇〇　正式名称で入力してください。</t>
    <phoneticPr fontId="4"/>
  </si>
  <si>
    <t>様式１ー２</t>
    <rPh sb="0" eb="2">
      <t>ヨウシキ</t>
    </rPh>
    <phoneticPr fontId="4"/>
  </si>
  <si>
    <t>令和７・８年度において、建設工事に係る競争入札に参加する資格の審査を申請します。</t>
    <rPh sb="0" eb="2">
      <t>レイワ</t>
    </rPh>
    <rPh sb="5" eb="6">
      <t>ネン</t>
    </rPh>
    <rPh sb="6" eb="7">
      <t>ド</t>
    </rPh>
    <rPh sb="12" eb="14">
      <t>ケンセツ</t>
    </rPh>
    <rPh sb="14" eb="16">
      <t>コウジ</t>
    </rPh>
    <rPh sb="17" eb="18">
      <t>カカ</t>
    </rPh>
    <rPh sb="19" eb="21">
      <t>キョウソウ</t>
    </rPh>
    <rPh sb="21" eb="23">
      <t>ニュウサツ</t>
    </rPh>
    <rPh sb="24" eb="26">
      <t>サンカ</t>
    </rPh>
    <rPh sb="28" eb="30">
      <t>シカク</t>
    </rPh>
    <rPh sb="31" eb="33">
      <t>シンサ</t>
    </rPh>
    <rPh sb="34" eb="36">
      <t>シンセイ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</si>
</sst>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Ver.&quot;yyyymmdd"/>
    <numFmt numFmtId="177" formatCode="\(#\)"/>
    <numFmt numFmtId="178" formatCode="0000000"/>
    <numFmt numFmtId="179" formatCode="000\-0000"/>
    <numFmt numFmtId="180" formatCode="ggge&quot;年&quot;m&quot;月&quot;d&quot;日&quot;"/>
    <numFmt numFmtId="181" formatCode="#,##0_ "/>
    <numFmt numFmtId="182" formatCode="#,##0_ ;[Red]\-#,##0\ "/>
    <numFmt numFmtId="183" formatCode="#,##0.00_);[Red]\(#,##0.00\)"/>
    <numFmt numFmtId="184" formatCode="#,##0_);[Red]\(#,##0\)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rgb="FF0070C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3" fillId="0" borderId="0" xfId="1" applyFont="1">
      <alignment vertical="center"/>
    </xf>
    <xf numFmtId="0" fontId="6" fillId="0" borderId="0" xfId="2" applyFont="1">
      <alignment vertical="center"/>
    </xf>
    <xf numFmtId="0" fontId="3" fillId="0" borderId="0" xfId="2" applyFont="1">
      <alignment vertical="center"/>
    </xf>
    <xf numFmtId="176" fontId="3" fillId="0" borderId="0" xfId="1" applyNumberFormat="1" applyFont="1" applyAlignment="1">
      <alignment vertical="top"/>
    </xf>
    <xf numFmtId="0" fontId="7" fillId="0" borderId="0" xfId="2" applyFont="1">
      <alignment vertical="center"/>
    </xf>
    <xf numFmtId="0" fontId="9" fillId="0" borderId="0" xfId="3" applyFont="1" applyFill="1" applyAlignment="1" applyProtection="1">
      <alignment horizontal="center" vertical="center"/>
    </xf>
    <xf numFmtId="0" fontId="10" fillId="0" borderId="1" xfId="2" applyFont="1" applyBorder="1">
      <alignment vertical="center"/>
    </xf>
    <xf numFmtId="0" fontId="10" fillId="0" borderId="2" xfId="2" applyFont="1" applyBorder="1">
      <alignment vertical="center"/>
    </xf>
    <xf numFmtId="0" fontId="10" fillId="0" borderId="3" xfId="2" applyFont="1" applyBorder="1">
      <alignment vertical="center"/>
    </xf>
    <xf numFmtId="49" fontId="3" fillId="0" borderId="0" xfId="1" applyNumberFormat="1" applyFont="1">
      <alignment vertical="center"/>
    </xf>
    <xf numFmtId="0" fontId="10" fillId="0" borderId="4" xfId="2" applyFont="1" applyBorder="1">
      <alignment vertical="center"/>
    </xf>
    <xf numFmtId="0" fontId="10" fillId="0" borderId="0" xfId="2" applyFont="1">
      <alignment vertical="center"/>
    </xf>
    <xf numFmtId="0" fontId="10" fillId="0" borderId="5" xfId="2" applyFont="1" applyBorder="1">
      <alignment vertical="center"/>
    </xf>
    <xf numFmtId="0" fontId="10" fillId="0" borderId="6" xfId="2" applyFont="1" applyBorder="1">
      <alignment vertical="center"/>
    </xf>
    <xf numFmtId="0" fontId="10" fillId="0" borderId="7" xfId="2" applyFont="1" applyBorder="1">
      <alignment vertical="center"/>
    </xf>
    <xf numFmtId="0" fontId="10" fillId="0" borderId="8" xfId="2" applyFont="1" applyBorder="1">
      <alignment vertical="center"/>
    </xf>
    <xf numFmtId="0" fontId="11" fillId="0" borderId="4" xfId="0" applyFont="1" applyBorder="1">
      <alignment vertical="center"/>
    </xf>
    <xf numFmtId="0" fontId="11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177" fontId="3" fillId="0" borderId="4" xfId="0" applyNumberFormat="1" applyFont="1" applyBorder="1">
      <alignment vertical="center"/>
    </xf>
    <xf numFmtId="177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12" fillId="0" borderId="0" xfId="0" applyFont="1" applyAlignment="1">
      <alignment horizontal="right" vertical="top"/>
    </xf>
    <xf numFmtId="0" fontId="12" fillId="0" borderId="0" xfId="0" applyFont="1" applyAlignment="1">
      <alignment vertical="top"/>
    </xf>
    <xf numFmtId="0" fontId="3" fillId="0" borderId="5" xfId="0" applyFont="1" applyBorder="1">
      <alignment vertical="center"/>
    </xf>
    <xf numFmtId="0" fontId="14" fillId="0" borderId="0" xfId="0" applyFont="1" applyAlignment="1">
      <alignment vertical="top"/>
    </xf>
    <xf numFmtId="0" fontId="3" fillId="0" borderId="4" xfId="0" applyFont="1" applyBorder="1">
      <alignment vertical="center"/>
    </xf>
    <xf numFmtId="180" fontId="12" fillId="0" borderId="0" xfId="0" applyNumberFormat="1" applyFont="1" applyAlignment="1">
      <alignment vertical="top"/>
    </xf>
    <xf numFmtId="0" fontId="15" fillId="0" borderId="5" xfId="0" applyFont="1" applyBorder="1" applyAlignment="1">
      <alignment vertical="top"/>
    </xf>
    <xf numFmtId="49" fontId="14" fillId="0" borderId="0" xfId="0" applyNumberFormat="1" applyFont="1" applyAlignment="1">
      <alignment vertical="top"/>
    </xf>
    <xf numFmtId="181" fontId="14" fillId="0" borderId="0" xfId="0" applyNumberFormat="1" applyFont="1" applyAlignment="1">
      <alignment vertical="top"/>
    </xf>
    <xf numFmtId="0" fontId="3" fillId="0" borderId="4" xfId="2" applyFont="1" applyBorder="1">
      <alignment vertical="center"/>
    </xf>
    <xf numFmtId="49" fontId="12" fillId="0" borderId="0" xfId="0" applyNumberFormat="1" applyFont="1" applyAlignment="1">
      <alignment horizontal="right" vertical="top"/>
    </xf>
    <xf numFmtId="0" fontId="14" fillId="0" borderId="5" xfId="0" applyFont="1" applyBorder="1" applyAlignment="1">
      <alignment vertical="top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15" fillId="0" borderId="7" xfId="0" applyFont="1" applyBorder="1" applyAlignment="1">
      <alignment vertical="top"/>
    </xf>
    <xf numFmtId="49" fontId="15" fillId="0" borderId="7" xfId="0" applyNumberFormat="1" applyFont="1" applyBorder="1" applyAlignment="1">
      <alignment vertical="top"/>
    </xf>
    <xf numFmtId="0" fontId="3" fillId="0" borderId="8" xfId="0" applyFont="1" applyBorder="1">
      <alignment vertical="center"/>
    </xf>
    <xf numFmtId="49" fontId="15" fillId="0" borderId="0" xfId="0" applyNumberFormat="1" applyFont="1" applyAlignment="1">
      <alignment vertical="top"/>
    </xf>
    <xf numFmtId="0" fontId="15" fillId="0" borderId="0" xfId="0" applyFont="1" applyAlignment="1">
      <alignment vertical="top"/>
    </xf>
    <xf numFmtId="49" fontId="3" fillId="0" borderId="0" xfId="2" applyNumberFormat="1" applyFont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 applyAlignment="1">
      <alignment vertical="top"/>
    </xf>
    <xf numFmtId="181" fontId="12" fillId="0" borderId="0" xfId="0" applyNumberFormat="1" applyFont="1" applyAlignment="1">
      <alignment vertical="top"/>
    </xf>
    <xf numFmtId="0" fontId="12" fillId="0" borderId="7" xfId="0" applyFont="1" applyBorder="1" applyAlignment="1">
      <alignment horizontal="right" vertical="top"/>
    </xf>
    <xf numFmtId="49" fontId="3" fillId="0" borderId="0" xfId="0" applyNumberFormat="1" applyFont="1">
      <alignment vertical="center"/>
    </xf>
    <xf numFmtId="182" fontId="3" fillId="0" borderId="0" xfId="2" applyNumberFormat="1" applyFont="1">
      <alignment vertical="center"/>
    </xf>
    <xf numFmtId="0" fontId="16" fillId="0" borderId="4" xfId="0" applyFont="1" applyBorder="1">
      <alignment vertical="center"/>
    </xf>
    <xf numFmtId="0" fontId="16" fillId="0" borderId="0" xfId="0" applyFont="1">
      <alignment vertical="center"/>
    </xf>
    <xf numFmtId="49" fontId="3" fillId="0" borderId="2" xfId="0" applyNumberFormat="1" applyFont="1" applyBorder="1">
      <alignment vertical="center"/>
    </xf>
    <xf numFmtId="182" fontId="3" fillId="0" borderId="2" xfId="0" applyNumberFormat="1" applyFont="1" applyBorder="1">
      <alignment vertical="center"/>
    </xf>
    <xf numFmtId="0" fontId="14" fillId="0" borderId="0" xfId="0" applyFont="1">
      <alignment vertical="center"/>
    </xf>
    <xf numFmtId="182" fontId="12" fillId="0" borderId="0" xfId="0" applyNumberFormat="1" applyFont="1" applyAlignment="1">
      <alignment vertical="top"/>
    </xf>
    <xf numFmtId="181" fontId="3" fillId="0" borderId="0" xfId="0" applyNumberFormat="1" applyFont="1">
      <alignment vertical="center"/>
    </xf>
    <xf numFmtId="181" fontId="15" fillId="0" borderId="7" xfId="0" applyNumberFormat="1" applyFont="1" applyBorder="1" applyAlignment="1">
      <alignment vertical="top"/>
    </xf>
    <xf numFmtId="181" fontId="15" fillId="0" borderId="0" xfId="0" applyNumberFormat="1" applyFont="1" applyAlignment="1">
      <alignment vertical="top"/>
    </xf>
    <xf numFmtId="182" fontId="15" fillId="0" borderId="7" xfId="0" applyNumberFormat="1" applyFont="1" applyBorder="1" applyAlignment="1">
      <alignment vertical="top"/>
    </xf>
    <xf numFmtId="182" fontId="15" fillId="0" borderId="0" xfId="0" applyNumberFormat="1" applyFont="1" applyAlignment="1">
      <alignment vertical="top"/>
    </xf>
    <xf numFmtId="0" fontId="11" fillId="0" borderId="6" xfId="0" applyFont="1" applyBorder="1" applyAlignment="1">
      <alignment horizontal="left" vertical="center" indent="1"/>
    </xf>
    <xf numFmtId="0" fontId="3" fillId="0" borderId="7" xfId="2" applyFont="1" applyBorder="1">
      <alignment vertical="center"/>
    </xf>
    <xf numFmtId="180" fontId="3" fillId="0" borderId="2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181" fontId="3" fillId="0" borderId="0" xfId="1" applyNumberFormat="1" applyFont="1" applyAlignment="1">
      <alignment horizontal="right" vertical="center"/>
    </xf>
    <xf numFmtId="182" fontId="3" fillId="0" borderId="0" xfId="1" applyNumberFormat="1" applyFont="1" applyAlignment="1">
      <alignment horizontal="right" vertical="center"/>
    </xf>
    <xf numFmtId="0" fontId="3" fillId="0" borderId="9" xfId="2" applyFont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177" fontId="3" fillId="0" borderId="5" xfId="0" applyNumberFormat="1" applyFont="1" applyBorder="1">
      <alignment vertical="center"/>
    </xf>
    <xf numFmtId="49" fontId="3" fillId="2" borderId="15" xfId="2" applyNumberFormat="1" applyFont="1" applyFill="1" applyBorder="1" applyAlignment="1" applyProtection="1">
      <alignment horizontal="center" vertical="center"/>
      <protection locked="0"/>
    </xf>
    <xf numFmtId="49" fontId="3" fillId="3" borderId="13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2" xfId="2" applyFont="1" applyFill="1" applyBorder="1">
      <alignment vertical="center"/>
    </xf>
    <xf numFmtId="0" fontId="3" fillId="3" borderId="3" xfId="0" applyFont="1" applyFill="1" applyBorder="1" applyAlignment="1">
      <alignment horizontal="left" vertical="center"/>
    </xf>
    <xf numFmtId="49" fontId="3" fillId="2" borderId="19" xfId="2" applyNumberFormat="1" applyFont="1" applyFill="1" applyBorder="1" applyAlignment="1" applyProtection="1">
      <alignment horizontal="center" vertical="center"/>
      <protection locked="0"/>
    </xf>
    <xf numFmtId="49" fontId="3" fillId="2" borderId="20" xfId="2" applyNumberFormat="1" applyFont="1" applyFill="1" applyBorder="1" applyAlignment="1" applyProtection="1">
      <alignment horizontal="center" vertical="center"/>
      <protection locked="0"/>
    </xf>
    <xf numFmtId="0" fontId="3" fillId="0" borderId="5" xfId="2" applyFont="1" applyBorder="1">
      <alignment vertical="center"/>
    </xf>
    <xf numFmtId="0" fontId="3" fillId="0" borderId="18" xfId="2" applyFont="1" applyBorder="1">
      <alignment vertical="center"/>
    </xf>
    <xf numFmtId="0" fontId="3" fillId="0" borderId="8" xfId="2" applyFont="1" applyBorder="1">
      <alignment vertical="center"/>
    </xf>
    <xf numFmtId="0" fontId="3" fillId="0" borderId="0" xfId="0" applyFont="1" applyAlignment="1">
      <alignment horizontal="left" vertical="top"/>
    </xf>
    <xf numFmtId="180" fontId="3" fillId="0" borderId="0" xfId="0" applyNumberFormat="1" applyFont="1">
      <alignment vertical="center"/>
    </xf>
    <xf numFmtId="182" fontId="3" fillId="0" borderId="0" xfId="0" applyNumberFormat="1" applyFont="1">
      <alignment vertical="center"/>
    </xf>
    <xf numFmtId="0" fontId="11" fillId="0" borderId="6" xfId="0" applyFont="1" applyBorder="1">
      <alignment vertical="center"/>
    </xf>
    <xf numFmtId="180" fontId="3" fillId="0" borderId="0" xfId="2" applyNumberFormat="1" applyFont="1">
      <alignment vertical="center"/>
    </xf>
    <xf numFmtId="181" fontId="3" fillId="0" borderId="0" xfId="2" applyNumberFormat="1" applyFont="1">
      <alignment vertical="center"/>
    </xf>
    <xf numFmtId="181" fontId="3" fillId="0" borderId="2" xfId="0" applyNumberFormat="1" applyFont="1" applyBorder="1">
      <alignment vertical="center"/>
    </xf>
    <xf numFmtId="49" fontId="3" fillId="0" borderId="0" xfId="0" applyNumberFormat="1" applyFont="1" applyAlignment="1">
      <alignment horizontal="right"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 wrapText="1"/>
    </xf>
    <xf numFmtId="177" fontId="3" fillId="0" borderId="33" xfId="0" applyNumberFormat="1" applyFont="1" applyBorder="1">
      <alignment vertical="center"/>
    </xf>
    <xf numFmtId="49" fontId="17" fillId="2" borderId="34" xfId="1" applyNumberFormat="1" applyFont="1" applyFill="1" applyBorder="1" applyAlignment="1" applyProtection="1">
      <alignment horizontal="center" vertical="center"/>
      <protection locked="0"/>
    </xf>
    <xf numFmtId="177" fontId="3" fillId="0" borderId="16" xfId="0" applyNumberFormat="1" applyFont="1" applyBorder="1">
      <alignment vertical="center"/>
    </xf>
    <xf numFmtId="49" fontId="17" fillId="2" borderId="17" xfId="1" applyNumberFormat="1" applyFont="1" applyFill="1" applyBorder="1" applyAlignment="1" applyProtection="1">
      <alignment horizontal="center" vertical="center"/>
      <protection locked="0"/>
    </xf>
    <xf numFmtId="49" fontId="17" fillId="3" borderId="36" xfId="1" applyNumberFormat="1" applyFont="1" applyFill="1" applyBorder="1" applyAlignment="1">
      <alignment horizontal="center" vertical="center"/>
    </xf>
    <xf numFmtId="49" fontId="17" fillId="2" borderId="36" xfId="1" applyNumberFormat="1" applyFont="1" applyFill="1" applyBorder="1" applyAlignment="1" applyProtection="1">
      <alignment horizontal="center" vertical="center"/>
      <protection locked="0"/>
    </xf>
    <xf numFmtId="177" fontId="3" fillId="0" borderId="40" xfId="0" applyNumberFormat="1" applyFont="1" applyBorder="1">
      <alignment vertical="center"/>
    </xf>
    <xf numFmtId="177" fontId="3" fillId="0" borderId="41" xfId="0" applyNumberFormat="1" applyFont="1" applyBorder="1">
      <alignment vertical="center"/>
    </xf>
    <xf numFmtId="177" fontId="3" fillId="0" borderId="45" xfId="0" applyNumberFormat="1" applyFont="1" applyBorder="1">
      <alignment vertical="center"/>
    </xf>
    <xf numFmtId="49" fontId="17" fillId="2" borderId="48" xfId="1" applyNumberFormat="1" applyFont="1" applyFill="1" applyBorder="1" applyAlignment="1" applyProtection="1">
      <alignment horizontal="center" vertical="center"/>
      <protection locked="0"/>
    </xf>
    <xf numFmtId="181" fontId="15" fillId="0" borderId="6" xfId="0" applyNumberFormat="1" applyFont="1" applyBorder="1" applyAlignment="1">
      <alignment vertical="top"/>
    </xf>
    <xf numFmtId="0" fontId="15" fillId="0" borderId="8" xfId="0" applyFont="1" applyBorder="1" applyAlignment="1">
      <alignment vertical="top"/>
    </xf>
    <xf numFmtId="177" fontId="3" fillId="0" borderId="2" xfId="0" applyNumberFormat="1" applyFont="1" applyBorder="1" applyAlignment="1">
      <alignment horizontal="right" vertical="center"/>
    </xf>
    <xf numFmtId="184" fontId="3" fillId="0" borderId="2" xfId="1" applyNumberFormat="1" applyFont="1" applyBorder="1" applyAlignment="1">
      <alignment horizontal="right" vertical="center"/>
    </xf>
    <xf numFmtId="181" fontId="15" fillId="0" borderId="2" xfId="0" applyNumberFormat="1" applyFont="1" applyBorder="1" applyAlignment="1">
      <alignment vertical="top"/>
    </xf>
    <xf numFmtId="0" fontId="15" fillId="0" borderId="2" xfId="0" applyFont="1" applyBorder="1" applyAlignment="1">
      <alignment vertical="top"/>
    </xf>
    <xf numFmtId="0" fontId="3" fillId="0" borderId="7" xfId="0" applyFont="1" applyBorder="1" applyAlignment="1">
      <alignment horizontal="center" vertical="center"/>
    </xf>
    <xf numFmtId="180" fontId="15" fillId="0" borderId="0" xfId="0" applyNumberFormat="1" applyFont="1" applyAlignment="1">
      <alignment vertical="top"/>
    </xf>
    <xf numFmtId="0" fontId="11" fillId="0" borderId="1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1" fillId="0" borderId="0" xfId="0" applyFont="1">
      <alignment vertical="center"/>
    </xf>
    <xf numFmtId="49" fontId="3" fillId="2" borderId="0" xfId="0" applyNumberFormat="1" applyFont="1" applyFill="1" applyAlignment="1" applyProtection="1">
      <alignment horizontal="left" vertical="center" shrinkToFit="1"/>
      <protection locked="0"/>
    </xf>
    <xf numFmtId="0" fontId="3" fillId="2" borderId="0" xfId="0" applyFont="1" applyFill="1" applyAlignment="1" applyProtection="1">
      <alignment horizontal="left" vertical="center" shrinkToFit="1"/>
      <protection locked="0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176" fontId="5" fillId="0" borderId="0" xfId="1" applyNumberFormat="1" applyFont="1" applyAlignment="1">
      <alignment vertical="top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2" fillId="0" borderId="0" xfId="0" applyFont="1" applyAlignment="1">
      <alignment vertical="top"/>
    </xf>
    <xf numFmtId="178" fontId="3" fillId="2" borderId="0" xfId="0" applyNumberFormat="1" applyFont="1" applyFill="1" applyAlignment="1" applyProtection="1">
      <alignment horizontal="left" vertical="center"/>
      <protection locked="0"/>
    </xf>
    <xf numFmtId="179" fontId="3" fillId="2" borderId="0" xfId="0" applyNumberFormat="1" applyFont="1" applyFill="1" applyAlignment="1" applyProtection="1">
      <alignment horizontal="left" vertical="center"/>
      <protection locked="0"/>
    </xf>
    <xf numFmtId="0" fontId="14" fillId="0" borderId="0" xfId="0" applyFont="1" applyAlignment="1">
      <alignment vertical="top" wrapText="1"/>
    </xf>
    <xf numFmtId="181" fontId="3" fillId="2" borderId="0" xfId="0" applyNumberFormat="1" applyFont="1" applyFill="1" applyAlignment="1" applyProtection="1">
      <alignment horizontal="left" vertical="center"/>
      <protection locked="0"/>
    </xf>
    <xf numFmtId="0" fontId="12" fillId="0" borderId="7" xfId="0" applyFont="1" applyBorder="1" applyAlignment="1">
      <alignment vertical="top"/>
    </xf>
    <xf numFmtId="49" fontId="12" fillId="0" borderId="7" xfId="0" applyNumberFormat="1" applyFont="1" applyBorder="1" applyAlignment="1">
      <alignment vertical="top"/>
    </xf>
    <xf numFmtId="181" fontId="12" fillId="0" borderId="7" xfId="0" applyNumberFormat="1" applyFont="1" applyBorder="1" applyAlignment="1">
      <alignment vertical="top"/>
    </xf>
    <xf numFmtId="0" fontId="14" fillId="0" borderId="0" xfId="0" applyFont="1" applyAlignment="1">
      <alignment vertical="center" wrapText="1"/>
    </xf>
    <xf numFmtId="0" fontId="14" fillId="0" borderId="0" xfId="0" applyFont="1">
      <alignment vertical="center"/>
    </xf>
    <xf numFmtId="49" fontId="14" fillId="0" borderId="0" xfId="0" applyNumberFormat="1" applyFont="1">
      <alignment vertical="center"/>
    </xf>
    <xf numFmtId="182" fontId="14" fillId="0" borderId="0" xfId="0" applyNumberFormat="1" applyFont="1">
      <alignment vertical="center"/>
    </xf>
    <xf numFmtId="182" fontId="3" fillId="2" borderId="0" xfId="0" applyNumberFormat="1" applyFont="1" applyFill="1" applyAlignment="1" applyProtection="1">
      <alignment horizontal="left" vertical="center"/>
      <protection locked="0"/>
    </xf>
    <xf numFmtId="0" fontId="3" fillId="0" borderId="0" xfId="2" applyFo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49" fontId="3" fillId="2" borderId="16" xfId="0" applyNumberFormat="1" applyFont="1" applyFill="1" applyBorder="1" applyAlignment="1" applyProtection="1">
      <alignment horizontal="left" vertical="center"/>
      <protection locked="0"/>
    </xf>
    <xf numFmtId="49" fontId="3" fillId="2" borderId="17" xfId="0" applyNumberFormat="1" applyFont="1" applyFill="1" applyBorder="1" applyAlignment="1" applyProtection="1">
      <alignment horizontal="left" vertical="center"/>
      <protection locked="0"/>
    </xf>
    <xf numFmtId="49" fontId="3" fillId="2" borderId="18" xfId="0" applyNumberFormat="1" applyFont="1" applyFill="1" applyBorder="1" applyAlignment="1" applyProtection="1">
      <alignment horizontal="left" vertical="center"/>
      <protection locked="0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183" fontId="3" fillId="0" borderId="16" xfId="0" applyNumberFormat="1" applyFont="1" applyBorder="1" applyAlignment="1">
      <alignment horizontal="right" vertical="center"/>
    </xf>
    <xf numFmtId="183" fontId="3" fillId="0" borderId="17" xfId="0" applyNumberFormat="1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14" fillId="0" borderId="0" xfId="2" applyFont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38" fontId="3" fillId="2" borderId="0" xfId="0" applyNumberFormat="1" applyFont="1" applyFill="1" applyAlignment="1" applyProtection="1">
      <alignment horizontal="right" vertical="center"/>
      <protection locked="0"/>
    </xf>
    <xf numFmtId="0" fontId="14" fillId="0" borderId="0" xfId="0" applyFont="1" applyAlignment="1">
      <alignment vertical="top"/>
    </xf>
    <xf numFmtId="49" fontId="3" fillId="2" borderId="0" xfId="0" applyNumberFormat="1" applyFont="1" applyFill="1" applyAlignment="1" applyProtection="1">
      <alignment horizontal="right" vertical="center"/>
      <protection locked="0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49" fontId="3" fillId="2" borderId="19" xfId="2" applyNumberFormat="1" applyFont="1" applyFill="1" applyBorder="1" applyAlignment="1" applyProtection="1">
      <alignment horizontal="center" vertical="center"/>
      <protection locked="0"/>
    </xf>
    <xf numFmtId="49" fontId="3" fillId="2" borderId="24" xfId="2" applyNumberFormat="1" applyFont="1" applyFill="1" applyBorder="1" applyAlignment="1" applyProtection="1">
      <alignment horizontal="center" vertical="center"/>
      <protection locked="0"/>
    </xf>
    <xf numFmtId="40" fontId="3" fillId="2" borderId="16" xfId="0" applyNumberFormat="1" applyFont="1" applyFill="1" applyBorder="1" applyAlignment="1" applyProtection="1">
      <alignment horizontal="right" vertical="center"/>
      <protection locked="0"/>
    </xf>
    <xf numFmtId="40" fontId="3" fillId="2" borderId="17" xfId="0" applyNumberFormat="1" applyFont="1" applyFill="1" applyBorder="1" applyAlignment="1" applyProtection="1">
      <alignment horizontal="right" vertical="center"/>
      <protection locked="0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49" fontId="3" fillId="2" borderId="25" xfId="0" applyNumberFormat="1" applyFont="1" applyFill="1" applyBorder="1" applyAlignment="1" applyProtection="1">
      <alignment horizontal="left" vertical="center"/>
      <protection locked="0"/>
    </xf>
    <xf numFmtId="49" fontId="3" fillId="2" borderId="26" xfId="0" applyNumberFormat="1" applyFont="1" applyFill="1" applyBorder="1" applyAlignment="1" applyProtection="1">
      <alignment horizontal="left" vertical="center"/>
      <protection locked="0"/>
    </xf>
    <xf numFmtId="49" fontId="3" fillId="2" borderId="27" xfId="0" applyNumberFormat="1" applyFont="1" applyFill="1" applyBorder="1" applyAlignment="1" applyProtection="1">
      <alignment horizontal="left" vertical="center"/>
      <protection locked="0"/>
    </xf>
    <xf numFmtId="40" fontId="3" fillId="2" borderId="25" xfId="0" applyNumberFormat="1" applyFont="1" applyFill="1" applyBorder="1" applyAlignment="1" applyProtection="1">
      <alignment horizontal="right" vertical="center"/>
      <protection locked="0"/>
    </xf>
    <xf numFmtId="40" fontId="3" fillId="2" borderId="26" xfId="0" applyNumberFormat="1" applyFont="1" applyFill="1" applyBorder="1" applyAlignment="1" applyProtection="1">
      <alignment horizontal="right" vertical="center"/>
      <protection locked="0"/>
    </xf>
    <xf numFmtId="0" fontId="3" fillId="0" borderId="34" xfId="2" applyFont="1" applyBorder="1" applyAlignment="1">
      <alignment horizontal="left" vertical="center"/>
    </xf>
    <xf numFmtId="0" fontId="3" fillId="0" borderId="13" xfId="2" applyFont="1" applyBorder="1" applyAlignment="1">
      <alignment horizontal="left" vertical="center"/>
    </xf>
    <xf numFmtId="0" fontId="3" fillId="0" borderId="35" xfId="2" applyFont="1" applyBorder="1" applyAlignment="1">
      <alignment horizontal="left" vertical="center"/>
    </xf>
    <xf numFmtId="38" fontId="17" fillId="2" borderId="34" xfId="0" applyNumberFormat="1" applyFont="1" applyFill="1" applyBorder="1" applyAlignment="1" applyProtection="1">
      <alignment horizontal="right" vertical="center"/>
      <protection locked="0"/>
    </xf>
    <xf numFmtId="38" fontId="17" fillId="2" borderId="35" xfId="0" applyNumberFormat="1" applyFont="1" applyFill="1" applyBorder="1" applyAlignment="1" applyProtection="1">
      <alignment horizontal="right" vertical="center"/>
      <protection locked="0"/>
    </xf>
    <xf numFmtId="184" fontId="17" fillId="2" borderId="14" xfId="0" applyNumberFormat="1" applyFont="1" applyFill="1" applyBorder="1" applyAlignment="1" applyProtection="1">
      <alignment horizontal="right" vertical="center"/>
      <protection locked="0"/>
    </xf>
    <xf numFmtId="0" fontId="3" fillId="4" borderId="1" xfId="2" applyFont="1" applyFill="1" applyBorder="1" applyAlignment="1">
      <alignment horizontal="left" vertical="center"/>
    </xf>
    <xf numFmtId="0" fontId="3" fillId="4" borderId="2" xfId="2" applyFont="1" applyFill="1" applyBorder="1" applyAlignment="1">
      <alignment horizontal="left" vertical="center"/>
    </xf>
    <xf numFmtId="0" fontId="3" fillId="4" borderId="3" xfId="2" applyFont="1" applyFill="1" applyBorder="1" applyAlignment="1">
      <alignment horizontal="left" vertical="center"/>
    </xf>
    <xf numFmtId="0" fontId="3" fillId="0" borderId="36" xfId="2" applyFont="1" applyBorder="1" applyAlignment="1">
      <alignment horizontal="left" vertical="center"/>
    </xf>
    <xf numFmtId="0" fontId="3" fillId="0" borderId="17" xfId="2" applyFont="1" applyBorder="1" applyAlignment="1">
      <alignment horizontal="left" vertical="center"/>
    </xf>
    <xf numFmtId="0" fontId="3" fillId="0" borderId="37" xfId="2" applyFont="1" applyBorder="1" applyAlignment="1">
      <alignment horizontal="left" vertical="center"/>
    </xf>
    <xf numFmtId="38" fontId="17" fillId="2" borderId="36" xfId="0" applyNumberFormat="1" applyFont="1" applyFill="1" applyBorder="1" applyAlignment="1" applyProtection="1">
      <alignment horizontal="right" vertical="center"/>
      <protection locked="0"/>
    </xf>
    <xf numFmtId="38" fontId="17" fillId="2" borderId="37" xfId="0" applyNumberFormat="1" applyFont="1" applyFill="1" applyBorder="1" applyAlignment="1" applyProtection="1">
      <alignment horizontal="right" vertical="center"/>
      <protection locked="0"/>
    </xf>
    <xf numFmtId="184" fontId="17" fillId="2" borderId="36" xfId="0" applyNumberFormat="1" applyFont="1" applyFill="1" applyBorder="1" applyAlignment="1" applyProtection="1">
      <alignment horizontal="right" vertical="center"/>
      <protection locked="0"/>
    </xf>
    <xf numFmtId="184" fontId="17" fillId="2" borderId="18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Alignment="1">
      <alignment horizontal="left" vertical="top" wrapText="1"/>
    </xf>
    <xf numFmtId="14" fontId="3" fillId="2" borderId="0" xfId="0" applyNumberFormat="1" applyFont="1" applyFill="1" applyAlignment="1" applyProtection="1">
      <alignment horizontal="left" vertical="center"/>
      <protection locked="0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>
      <alignment vertical="center"/>
    </xf>
    <xf numFmtId="49" fontId="12" fillId="0" borderId="7" xfId="0" applyNumberFormat="1" applyFont="1" applyBorder="1">
      <alignment vertical="center"/>
    </xf>
    <xf numFmtId="38" fontId="12" fillId="0" borderId="7" xfId="0" applyNumberFormat="1" applyFont="1" applyBorder="1">
      <alignment vertical="center"/>
    </xf>
    <xf numFmtId="182" fontId="12" fillId="0" borderId="7" xfId="0" applyNumberFormat="1" applyFont="1" applyBorder="1">
      <alignment vertical="center"/>
    </xf>
    <xf numFmtId="181" fontId="12" fillId="0" borderId="7" xfId="0" applyNumberFormat="1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38" fontId="3" fillId="0" borderId="30" xfId="0" applyNumberFormat="1" applyFont="1" applyBorder="1" applyAlignment="1">
      <alignment vertical="center" wrapText="1"/>
    </xf>
    <xf numFmtId="38" fontId="3" fillId="0" borderId="31" xfId="0" applyNumberFormat="1" applyFont="1" applyBorder="1" applyAlignment="1">
      <alignment vertical="center" wrapText="1"/>
    </xf>
    <xf numFmtId="38" fontId="3" fillId="0" borderId="30" xfId="0" applyNumberFormat="1" applyFont="1" applyBorder="1" applyAlignment="1">
      <alignment horizontal="center" vertical="center" wrapText="1"/>
    </xf>
    <xf numFmtId="38" fontId="3" fillId="0" borderId="11" xfId="0" applyNumberFormat="1" applyFont="1" applyBorder="1" applyAlignment="1">
      <alignment horizontal="center" vertical="center" wrapText="1"/>
    </xf>
    <xf numFmtId="38" fontId="3" fillId="0" borderId="32" xfId="0" applyNumberFormat="1" applyFont="1" applyBorder="1" applyAlignment="1">
      <alignment horizontal="left" vertical="center"/>
    </xf>
    <xf numFmtId="0" fontId="3" fillId="4" borderId="37" xfId="2" applyFont="1" applyFill="1" applyBorder="1" applyAlignment="1">
      <alignment horizontal="left" vertical="center"/>
    </xf>
    <xf numFmtId="0" fontId="3" fillId="4" borderId="38" xfId="2" applyFont="1" applyFill="1" applyBorder="1" applyAlignment="1">
      <alignment horizontal="left" vertical="center"/>
    </xf>
    <xf numFmtId="0" fontId="3" fillId="4" borderId="39" xfId="2" applyFont="1" applyFill="1" applyBorder="1" applyAlignment="1">
      <alignment horizontal="left" vertical="center"/>
    </xf>
    <xf numFmtId="0" fontId="3" fillId="4" borderId="0" xfId="2" applyFont="1" applyFill="1" applyAlignment="1">
      <alignment horizontal="left" vertical="center"/>
    </xf>
    <xf numFmtId="0" fontId="3" fillId="4" borderId="5" xfId="2" applyFont="1" applyFill="1" applyBorder="1" applyAlignment="1">
      <alignment horizontal="left" vertical="center"/>
    </xf>
    <xf numFmtId="180" fontId="3" fillId="0" borderId="7" xfId="0" applyNumberFormat="1" applyFont="1" applyBorder="1">
      <alignment vertical="center"/>
    </xf>
    <xf numFmtId="0" fontId="3" fillId="0" borderId="46" xfId="2" applyFont="1" applyBorder="1" applyAlignment="1">
      <alignment horizontal="left" vertical="center"/>
    </xf>
    <xf numFmtId="0" fontId="3" fillId="0" borderId="26" xfId="2" applyFont="1" applyBorder="1" applyAlignment="1">
      <alignment horizontal="left" vertical="center"/>
    </xf>
    <xf numFmtId="0" fontId="3" fillId="0" borderId="47" xfId="2" applyFont="1" applyBorder="1" applyAlignment="1">
      <alignment horizontal="left" vertical="center"/>
    </xf>
    <xf numFmtId="38" fontId="17" fillId="2" borderId="46" xfId="0" applyNumberFormat="1" applyFont="1" applyFill="1" applyBorder="1" applyAlignment="1" applyProtection="1">
      <alignment horizontal="right" vertical="center"/>
      <protection locked="0"/>
    </xf>
    <xf numFmtId="38" fontId="17" fillId="2" borderId="47" xfId="0" applyNumberFormat="1" applyFont="1" applyFill="1" applyBorder="1" applyAlignment="1" applyProtection="1">
      <alignment horizontal="right" vertical="center"/>
      <protection locked="0"/>
    </xf>
    <xf numFmtId="38" fontId="17" fillId="2" borderId="26" xfId="0" applyNumberFormat="1" applyFont="1" applyFill="1" applyBorder="1" applyAlignment="1" applyProtection="1">
      <alignment horizontal="right" vertical="center"/>
      <protection locked="0"/>
    </xf>
    <xf numFmtId="38" fontId="17" fillId="2" borderId="27" xfId="0" applyNumberFormat="1" applyFont="1" applyFill="1" applyBorder="1" applyAlignment="1" applyProtection="1">
      <alignment horizontal="right" vertical="center"/>
      <protection locked="0"/>
    </xf>
    <xf numFmtId="49" fontId="3" fillId="2" borderId="25" xfId="2" applyNumberFormat="1" applyFont="1" applyFill="1" applyBorder="1" applyAlignment="1" applyProtection="1">
      <alignment horizontal="left" vertical="center"/>
      <protection locked="0"/>
    </xf>
    <xf numFmtId="0" fontId="3" fillId="2" borderId="26" xfId="2" applyFont="1" applyFill="1" applyBorder="1" applyAlignment="1" applyProtection="1">
      <alignment horizontal="left" vertical="center"/>
      <protection locked="0"/>
    </xf>
    <xf numFmtId="0" fontId="3" fillId="2" borderId="27" xfId="2" applyFont="1" applyFill="1" applyBorder="1" applyAlignment="1" applyProtection="1">
      <alignment horizontal="left" vertical="center"/>
      <protection locked="0"/>
    </xf>
    <xf numFmtId="177" fontId="3" fillId="0" borderId="9" xfId="0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38" fontId="3" fillId="2" borderId="9" xfId="1" applyNumberFormat="1" applyFont="1" applyFill="1" applyBorder="1" applyAlignment="1" applyProtection="1">
      <alignment horizontal="right" vertical="center"/>
      <protection locked="0"/>
    </xf>
    <xf numFmtId="184" fontId="3" fillId="2" borderId="11" xfId="1" applyNumberFormat="1" applyFont="1" applyFill="1" applyBorder="1" applyAlignment="1" applyProtection="1">
      <alignment horizontal="right" vertical="center"/>
      <protection locked="0"/>
    </xf>
    <xf numFmtId="0" fontId="3" fillId="4" borderId="42" xfId="2" applyFont="1" applyFill="1" applyBorder="1" applyAlignment="1">
      <alignment horizontal="left" vertical="center"/>
    </xf>
    <xf numFmtId="0" fontId="3" fillId="4" borderId="43" xfId="2" applyFont="1" applyFill="1" applyBorder="1" applyAlignment="1">
      <alignment horizontal="left" vertical="center"/>
    </xf>
    <xf numFmtId="0" fontId="3" fillId="4" borderId="44" xfId="2" applyFont="1" applyFill="1" applyBorder="1" applyAlignment="1">
      <alignment horizontal="left" vertical="center"/>
    </xf>
    <xf numFmtId="176" fontId="3" fillId="0" borderId="0" xfId="1" applyNumberFormat="1" applyFont="1" applyAlignment="1">
      <alignment horizontal="right" vertical="center"/>
    </xf>
  </cellXfs>
  <cellStyles count="4">
    <cellStyle name="ハイパーリンク" xfId="3" builtinId="8"/>
    <cellStyle name="標準" xfId="0" builtinId="0"/>
    <cellStyle name="標準 5" xfId="2" xr:uid="{31AF8FDE-914F-4C61-BD0A-8A585F6AE807}"/>
    <cellStyle name="標準 5 2 2" xfId="1" xr:uid="{4845A78B-E435-40C3-BD31-BAD14890C190}"/>
  </cellStyles>
  <dxfs count="64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ゴシック"/>
        <family val="3"/>
        <charset val="128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101.201\jimubu\Users\soumu2\Downloads\R4_5_youshikikouj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シート"/>
      <sheetName val="settings"/>
    </sheetNames>
    <sheetDataSet>
      <sheetData sheetId="0">
        <row r="191">
          <cell r="A191">
            <v>1001</v>
          </cell>
        </row>
      </sheetData>
      <sheetData sheetId="1">
        <row r="1">
          <cell r="A1" t="str">
            <v>00国土交通大臣</v>
          </cell>
        </row>
        <row r="2">
          <cell r="A2" t="str">
            <v>01:北海道知事</v>
          </cell>
        </row>
        <row r="3">
          <cell r="A3" t="str">
            <v>02:青森県知事</v>
          </cell>
        </row>
        <row r="4">
          <cell r="A4" t="str">
            <v>03:岩手県知事</v>
          </cell>
        </row>
        <row r="5">
          <cell r="A5" t="str">
            <v>04:宮城県知事</v>
          </cell>
        </row>
        <row r="6">
          <cell r="A6" t="str">
            <v>05:秋田県知事</v>
          </cell>
        </row>
        <row r="7">
          <cell r="A7" t="str">
            <v>06:山形県知事</v>
          </cell>
        </row>
        <row r="8">
          <cell r="A8" t="str">
            <v>07:福島県知事</v>
          </cell>
        </row>
        <row r="9">
          <cell r="A9" t="str">
            <v>08:茨城県知事</v>
          </cell>
        </row>
        <row r="10">
          <cell r="A10" t="str">
            <v>09:栃木県知事</v>
          </cell>
        </row>
        <row r="11">
          <cell r="A11" t="str">
            <v>10:群馬県知事</v>
          </cell>
        </row>
        <row r="12">
          <cell r="A12" t="str">
            <v>11:埼玉県知事</v>
          </cell>
        </row>
        <row r="13">
          <cell r="A13" t="str">
            <v>12:千葉県知事</v>
          </cell>
        </row>
        <row r="14">
          <cell r="A14" t="str">
            <v>13:東京都知事</v>
          </cell>
        </row>
        <row r="15">
          <cell r="A15" t="str">
            <v>14:神奈川県知事</v>
          </cell>
        </row>
        <row r="16">
          <cell r="A16" t="str">
            <v>15:新潟県知事</v>
          </cell>
        </row>
        <row r="17">
          <cell r="A17" t="str">
            <v>16:富山県知事</v>
          </cell>
        </row>
        <row r="18">
          <cell r="A18" t="str">
            <v>17:石川県知事</v>
          </cell>
        </row>
        <row r="19">
          <cell r="A19" t="str">
            <v>18:福井県知事</v>
          </cell>
        </row>
        <row r="20">
          <cell r="A20" t="str">
            <v>19:山梨県知事</v>
          </cell>
        </row>
        <row r="21">
          <cell r="A21" t="str">
            <v>20:長野県知事</v>
          </cell>
        </row>
        <row r="22">
          <cell r="A22" t="str">
            <v>21:岐阜県知事</v>
          </cell>
        </row>
        <row r="23">
          <cell r="A23" t="str">
            <v>22:静岡県知事</v>
          </cell>
        </row>
        <row r="24">
          <cell r="A24" t="str">
            <v>23:愛知県知事</v>
          </cell>
        </row>
        <row r="25">
          <cell r="A25" t="str">
            <v>24:三重県知事</v>
          </cell>
        </row>
        <row r="26">
          <cell r="A26" t="str">
            <v>25:滋賀県知事</v>
          </cell>
        </row>
        <row r="27">
          <cell r="A27" t="str">
            <v>26:京都府知事</v>
          </cell>
        </row>
        <row r="28">
          <cell r="A28" t="str">
            <v>27:大阪府知事</v>
          </cell>
        </row>
        <row r="29">
          <cell r="A29" t="str">
            <v>28:兵庫県知事</v>
          </cell>
        </row>
        <row r="30">
          <cell r="A30" t="str">
            <v>29:奈良県知事</v>
          </cell>
        </row>
        <row r="31">
          <cell r="A31" t="str">
            <v>30:和歌山県知事</v>
          </cell>
        </row>
        <row r="32">
          <cell r="A32" t="str">
            <v>31:鳥取県知事</v>
          </cell>
        </row>
        <row r="33">
          <cell r="A33" t="str">
            <v>32:島根県知事</v>
          </cell>
        </row>
        <row r="34">
          <cell r="A34" t="str">
            <v>33:岡山県知事</v>
          </cell>
        </row>
        <row r="35">
          <cell r="A35" t="str">
            <v>34:広島県知事</v>
          </cell>
        </row>
        <row r="36">
          <cell r="A36" t="str">
            <v>35:山口県知事</v>
          </cell>
        </row>
        <row r="37">
          <cell r="A37" t="str">
            <v>36:徳島県知事</v>
          </cell>
        </row>
        <row r="38">
          <cell r="A38" t="str">
            <v>37:香川県知事</v>
          </cell>
        </row>
        <row r="39">
          <cell r="A39" t="str">
            <v>38:愛媛県知事</v>
          </cell>
        </row>
        <row r="40">
          <cell r="A40" t="str">
            <v>39:高知県知事</v>
          </cell>
        </row>
        <row r="41">
          <cell r="A41" t="str">
            <v>40:福岡県知事</v>
          </cell>
        </row>
        <row r="42">
          <cell r="A42" t="str">
            <v>41:佐賀県知事</v>
          </cell>
        </row>
        <row r="43">
          <cell r="A43" t="str">
            <v>42:長崎県知事</v>
          </cell>
        </row>
        <row r="44">
          <cell r="A44" t="str">
            <v>43:熊本県知事</v>
          </cell>
        </row>
        <row r="45">
          <cell r="A45" t="str">
            <v>44:大分県知事</v>
          </cell>
        </row>
        <row r="46">
          <cell r="A46" t="str">
            <v>45:宮崎県知事</v>
          </cell>
        </row>
        <row r="47">
          <cell r="A47" t="str">
            <v>46:鹿児島県知事</v>
          </cell>
        </row>
        <row r="48">
          <cell r="A48" t="str">
            <v>47:沖縄県知事</v>
          </cell>
        </row>
        <row r="50">
          <cell r="A50" t="str">
    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    </cell>
        </row>
        <row r="51">
          <cell r="A51" t="str">
            <v>@神奈川県@和歌山県@鹿児島県@</v>
          </cell>
        </row>
        <row r="53">
          <cell r="A53" t="str">
            <v>例)2021/4/1、R3/4/1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E0D7285-B38D-4955-A4D4-FC632BC97689}" name="テーブル2" displayName="テーブル2" ref="Y204:Y254" totalsRowShown="0" headerRowDxfId="63" dataDxfId="62" headerRowCellStyle="標準 5" dataCellStyle="標準 5">
  <autoFilter ref="Y204:Y254" xr:uid="{AE0D7285-B38D-4955-A4D4-FC632BC97689}"/>
  <tableColumns count="1">
    <tableColumn id="1" xr3:uid="{5FA02D92-0DD7-45E4-B571-E3D080A801FB}" name="列1" dataDxfId="61" dataCellStyle="標準 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53861-B2F6-4E00-83E6-90A159459CF3}">
  <sheetPr>
    <pageSetUpPr fitToPage="1"/>
  </sheetPr>
  <dimension ref="A1:Y254"/>
  <sheetViews>
    <sheetView tabSelected="1" view="pageBreakPreview" topLeftCell="B1" zoomScaleNormal="100" zoomScaleSheetLayoutView="100" workbookViewId="0">
      <selection activeCell="Q25" sqref="Q25"/>
    </sheetView>
  </sheetViews>
  <sheetFormatPr defaultRowHeight="13.5" x14ac:dyDescent="0.4"/>
  <cols>
    <col min="1" max="1" width="13" style="3" hidden="1" customWidth="1"/>
    <col min="2" max="3" width="1.625" style="3" customWidth="1"/>
    <col min="4" max="4" width="6.125" style="3" customWidth="1"/>
    <col min="5" max="5" width="7.625" style="3" customWidth="1"/>
    <col min="6" max="6" width="6.625" style="3" customWidth="1"/>
    <col min="7" max="7" width="5.625" style="3" customWidth="1"/>
    <col min="8" max="8" width="1.5" style="3" customWidth="1"/>
    <col min="9" max="9" width="1.625" style="3" customWidth="1"/>
    <col min="10" max="10" width="6.875" style="3" customWidth="1"/>
    <col min="11" max="11" width="7.75" style="3" customWidth="1"/>
    <col min="12" max="12" width="8.125" style="3" customWidth="1"/>
    <col min="13" max="13" width="4.5" style="3" customWidth="1"/>
    <col min="14" max="14" width="6.625" style="3" customWidth="1"/>
    <col min="15" max="15" width="5.5" style="3" customWidth="1"/>
    <col min="16" max="16" width="13.75" style="3" customWidth="1"/>
    <col min="17" max="17" width="8.5" style="3" customWidth="1"/>
    <col min="18" max="18" width="6.5" style="3" customWidth="1"/>
    <col min="19" max="19" width="6.625" style="3" customWidth="1"/>
    <col min="20" max="20" width="7.875" style="3" customWidth="1"/>
    <col min="21" max="21" width="28.125" style="3" customWidth="1"/>
    <col min="22" max="22" width="2.625" style="3" customWidth="1"/>
    <col min="23" max="23" width="3.625" style="3" customWidth="1"/>
    <col min="24" max="24" width="9" style="3"/>
    <col min="25" max="25" width="9" style="3" hidden="1" customWidth="1"/>
    <col min="26" max="26" width="0" style="3" hidden="1" customWidth="1"/>
    <col min="27" max="215" width="9" style="3"/>
    <col min="216" max="216" width="2.125" style="3" customWidth="1"/>
    <col min="217" max="217" width="5.125" style="3" customWidth="1"/>
    <col min="218" max="218" width="40.875" style="3" customWidth="1"/>
    <col min="219" max="274" width="2.125" style="3" customWidth="1"/>
    <col min="275" max="471" width="9" style="3"/>
    <col min="472" max="472" width="2.125" style="3" customWidth="1"/>
    <col min="473" max="473" width="5.125" style="3" customWidth="1"/>
    <col min="474" max="474" width="40.875" style="3" customWidth="1"/>
    <col min="475" max="530" width="2.125" style="3" customWidth="1"/>
    <col min="531" max="727" width="9" style="3"/>
    <col min="728" max="728" width="2.125" style="3" customWidth="1"/>
    <col min="729" max="729" width="5.125" style="3" customWidth="1"/>
    <col min="730" max="730" width="40.875" style="3" customWidth="1"/>
    <col min="731" max="786" width="2.125" style="3" customWidth="1"/>
    <col min="787" max="983" width="9" style="3"/>
    <col min="984" max="984" width="2.125" style="3" customWidth="1"/>
    <col min="985" max="985" width="5.125" style="3" customWidth="1"/>
    <col min="986" max="986" width="40.875" style="3" customWidth="1"/>
    <col min="987" max="1042" width="2.125" style="3" customWidth="1"/>
    <col min="1043" max="1239" width="9" style="3"/>
    <col min="1240" max="1240" width="2.125" style="3" customWidth="1"/>
    <col min="1241" max="1241" width="5.125" style="3" customWidth="1"/>
    <col min="1242" max="1242" width="40.875" style="3" customWidth="1"/>
    <col min="1243" max="1298" width="2.125" style="3" customWidth="1"/>
    <col min="1299" max="1495" width="9" style="3"/>
    <col min="1496" max="1496" width="2.125" style="3" customWidth="1"/>
    <col min="1497" max="1497" width="5.125" style="3" customWidth="1"/>
    <col min="1498" max="1498" width="40.875" style="3" customWidth="1"/>
    <col min="1499" max="1554" width="2.125" style="3" customWidth="1"/>
    <col min="1555" max="1751" width="9" style="3"/>
    <col min="1752" max="1752" width="2.125" style="3" customWidth="1"/>
    <col min="1753" max="1753" width="5.125" style="3" customWidth="1"/>
    <col min="1754" max="1754" width="40.875" style="3" customWidth="1"/>
    <col min="1755" max="1810" width="2.125" style="3" customWidth="1"/>
    <col min="1811" max="2007" width="9" style="3"/>
    <col min="2008" max="2008" width="2.125" style="3" customWidth="1"/>
    <col min="2009" max="2009" width="5.125" style="3" customWidth="1"/>
    <col min="2010" max="2010" width="40.875" style="3" customWidth="1"/>
    <col min="2011" max="2066" width="2.125" style="3" customWidth="1"/>
    <col min="2067" max="2263" width="9" style="3"/>
    <col min="2264" max="2264" width="2.125" style="3" customWidth="1"/>
    <col min="2265" max="2265" width="5.125" style="3" customWidth="1"/>
    <col min="2266" max="2266" width="40.875" style="3" customWidth="1"/>
    <col min="2267" max="2322" width="2.125" style="3" customWidth="1"/>
    <col min="2323" max="2519" width="9" style="3"/>
    <col min="2520" max="2520" width="2.125" style="3" customWidth="1"/>
    <col min="2521" max="2521" width="5.125" style="3" customWidth="1"/>
    <col min="2522" max="2522" width="40.875" style="3" customWidth="1"/>
    <col min="2523" max="2578" width="2.125" style="3" customWidth="1"/>
    <col min="2579" max="2775" width="9" style="3"/>
    <col min="2776" max="2776" width="2.125" style="3" customWidth="1"/>
    <col min="2777" max="2777" width="5.125" style="3" customWidth="1"/>
    <col min="2778" max="2778" width="40.875" style="3" customWidth="1"/>
    <col min="2779" max="2834" width="2.125" style="3" customWidth="1"/>
    <col min="2835" max="3031" width="9" style="3"/>
    <col min="3032" max="3032" width="2.125" style="3" customWidth="1"/>
    <col min="3033" max="3033" width="5.125" style="3" customWidth="1"/>
    <col min="3034" max="3034" width="40.875" style="3" customWidth="1"/>
    <col min="3035" max="3090" width="2.125" style="3" customWidth="1"/>
    <col min="3091" max="3287" width="9" style="3"/>
    <col min="3288" max="3288" width="2.125" style="3" customWidth="1"/>
    <col min="3289" max="3289" width="5.125" style="3" customWidth="1"/>
    <col min="3290" max="3290" width="40.875" style="3" customWidth="1"/>
    <col min="3291" max="3346" width="2.125" style="3" customWidth="1"/>
    <col min="3347" max="3543" width="9" style="3"/>
    <col min="3544" max="3544" width="2.125" style="3" customWidth="1"/>
    <col min="3545" max="3545" width="5.125" style="3" customWidth="1"/>
    <col min="3546" max="3546" width="40.875" style="3" customWidth="1"/>
    <col min="3547" max="3602" width="2.125" style="3" customWidth="1"/>
    <col min="3603" max="3799" width="9" style="3"/>
    <col min="3800" max="3800" width="2.125" style="3" customWidth="1"/>
    <col min="3801" max="3801" width="5.125" style="3" customWidth="1"/>
    <col min="3802" max="3802" width="40.875" style="3" customWidth="1"/>
    <col min="3803" max="3858" width="2.125" style="3" customWidth="1"/>
    <col min="3859" max="4055" width="9" style="3"/>
    <col min="4056" max="4056" width="2.125" style="3" customWidth="1"/>
    <col min="4057" max="4057" width="5.125" style="3" customWidth="1"/>
    <col min="4058" max="4058" width="40.875" style="3" customWidth="1"/>
    <col min="4059" max="4114" width="2.125" style="3" customWidth="1"/>
    <col min="4115" max="4311" width="9" style="3"/>
    <col min="4312" max="4312" width="2.125" style="3" customWidth="1"/>
    <col min="4313" max="4313" width="5.125" style="3" customWidth="1"/>
    <col min="4314" max="4314" width="40.875" style="3" customWidth="1"/>
    <col min="4315" max="4370" width="2.125" style="3" customWidth="1"/>
    <col min="4371" max="4567" width="9" style="3"/>
    <col min="4568" max="4568" width="2.125" style="3" customWidth="1"/>
    <col min="4569" max="4569" width="5.125" style="3" customWidth="1"/>
    <col min="4570" max="4570" width="40.875" style="3" customWidth="1"/>
    <col min="4571" max="4626" width="2.125" style="3" customWidth="1"/>
    <col min="4627" max="4823" width="9" style="3"/>
    <col min="4824" max="4824" width="2.125" style="3" customWidth="1"/>
    <col min="4825" max="4825" width="5.125" style="3" customWidth="1"/>
    <col min="4826" max="4826" width="40.875" style="3" customWidth="1"/>
    <col min="4827" max="4882" width="2.125" style="3" customWidth="1"/>
    <col min="4883" max="5079" width="9" style="3"/>
    <col min="5080" max="5080" width="2.125" style="3" customWidth="1"/>
    <col min="5081" max="5081" width="5.125" style="3" customWidth="1"/>
    <col min="5082" max="5082" width="40.875" style="3" customWidth="1"/>
    <col min="5083" max="5138" width="2.125" style="3" customWidth="1"/>
    <col min="5139" max="5335" width="9" style="3"/>
    <col min="5336" max="5336" width="2.125" style="3" customWidth="1"/>
    <col min="5337" max="5337" width="5.125" style="3" customWidth="1"/>
    <col min="5338" max="5338" width="40.875" style="3" customWidth="1"/>
    <col min="5339" max="5394" width="2.125" style="3" customWidth="1"/>
    <col min="5395" max="5591" width="9" style="3"/>
    <col min="5592" max="5592" width="2.125" style="3" customWidth="1"/>
    <col min="5593" max="5593" width="5.125" style="3" customWidth="1"/>
    <col min="5594" max="5594" width="40.875" style="3" customWidth="1"/>
    <col min="5595" max="5650" width="2.125" style="3" customWidth="1"/>
    <col min="5651" max="5847" width="9" style="3"/>
    <col min="5848" max="5848" width="2.125" style="3" customWidth="1"/>
    <col min="5849" max="5849" width="5.125" style="3" customWidth="1"/>
    <col min="5850" max="5850" width="40.875" style="3" customWidth="1"/>
    <col min="5851" max="5906" width="2.125" style="3" customWidth="1"/>
    <col min="5907" max="6103" width="9" style="3"/>
    <col min="6104" max="6104" width="2.125" style="3" customWidth="1"/>
    <col min="6105" max="6105" width="5.125" style="3" customWidth="1"/>
    <col min="6106" max="6106" width="40.875" style="3" customWidth="1"/>
    <col min="6107" max="6162" width="2.125" style="3" customWidth="1"/>
    <col min="6163" max="6359" width="9" style="3"/>
    <col min="6360" max="6360" width="2.125" style="3" customWidth="1"/>
    <col min="6361" max="6361" width="5.125" style="3" customWidth="1"/>
    <col min="6362" max="6362" width="40.875" style="3" customWidth="1"/>
    <col min="6363" max="6418" width="2.125" style="3" customWidth="1"/>
    <col min="6419" max="6615" width="9" style="3"/>
    <col min="6616" max="6616" width="2.125" style="3" customWidth="1"/>
    <col min="6617" max="6617" width="5.125" style="3" customWidth="1"/>
    <col min="6618" max="6618" width="40.875" style="3" customWidth="1"/>
    <col min="6619" max="6674" width="2.125" style="3" customWidth="1"/>
    <col min="6675" max="6871" width="9" style="3"/>
    <col min="6872" max="6872" width="2.125" style="3" customWidth="1"/>
    <col min="6873" max="6873" width="5.125" style="3" customWidth="1"/>
    <col min="6874" max="6874" width="40.875" style="3" customWidth="1"/>
    <col min="6875" max="6930" width="2.125" style="3" customWidth="1"/>
    <col min="6931" max="7127" width="9" style="3"/>
    <col min="7128" max="7128" width="2.125" style="3" customWidth="1"/>
    <col min="7129" max="7129" width="5.125" style="3" customWidth="1"/>
    <col min="7130" max="7130" width="40.875" style="3" customWidth="1"/>
    <col min="7131" max="7186" width="2.125" style="3" customWidth="1"/>
    <col min="7187" max="7383" width="9" style="3"/>
    <col min="7384" max="7384" width="2.125" style="3" customWidth="1"/>
    <col min="7385" max="7385" width="5.125" style="3" customWidth="1"/>
    <col min="7386" max="7386" width="40.875" style="3" customWidth="1"/>
    <col min="7387" max="7442" width="2.125" style="3" customWidth="1"/>
    <col min="7443" max="7639" width="9" style="3"/>
    <col min="7640" max="7640" width="2.125" style="3" customWidth="1"/>
    <col min="7641" max="7641" width="5.125" style="3" customWidth="1"/>
    <col min="7642" max="7642" width="40.875" style="3" customWidth="1"/>
    <col min="7643" max="7698" width="2.125" style="3" customWidth="1"/>
    <col min="7699" max="7895" width="9" style="3"/>
    <col min="7896" max="7896" width="2.125" style="3" customWidth="1"/>
    <col min="7897" max="7897" width="5.125" style="3" customWidth="1"/>
    <col min="7898" max="7898" width="40.875" style="3" customWidth="1"/>
    <col min="7899" max="7954" width="2.125" style="3" customWidth="1"/>
    <col min="7955" max="8151" width="9" style="3"/>
    <col min="8152" max="8152" width="2.125" style="3" customWidth="1"/>
    <col min="8153" max="8153" width="5.125" style="3" customWidth="1"/>
    <col min="8154" max="8154" width="40.875" style="3" customWidth="1"/>
    <col min="8155" max="8210" width="2.125" style="3" customWidth="1"/>
    <col min="8211" max="8407" width="9" style="3"/>
    <col min="8408" max="8408" width="2.125" style="3" customWidth="1"/>
    <col min="8409" max="8409" width="5.125" style="3" customWidth="1"/>
    <col min="8410" max="8410" width="40.875" style="3" customWidth="1"/>
    <col min="8411" max="8466" width="2.125" style="3" customWidth="1"/>
    <col min="8467" max="8663" width="9" style="3"/>
    <col min="8664" max="8664" width="2.125" style="3" customWidth="1"/>
    <col min="8665" max="8665" width="5.125" style="3" customWidth="1"/>
    <col min="8666" max="8666" width="40.875" style="3" customWidth="1"/>
    <col min="8667" max="8722" width="2.125" style="3" customWidth="1"/>
    <col min="8723" max="8919" width="9" style="3"/>
    <col min="8920" max="8920" width="2.125" style="3" customWidth="1"/>
    <col min="8921" max="8921" width="5.125" style="3" customWidth="1"/>
    <col min="8922" max="8922" width="40.875" style="3" customWidth="1"/>
    <col min="8923" max="8978" width="2.125" style="3" customWidth="1"/>
    <col min="8979" max="9175" width="9" style="3"/>
    <col min="9176" max="9176" width="2.125" style="3" customWidth="1"/>
    <col min="9177" max="9177" width="5.125" style="3" customWidth="1"/>
    <col min="9178" max="9178" width="40.875" style="3" customWidth="1"/>
    <col min="9179" max="9234" width="2.125" style="3" customWidth="1"/>
    <col min="9235" max="9431" width="9" style="3"/>
    <col min="9432" max="9432" width="2.125" style="3" customWidth="1"/>
    <col min="9433" max="9433" width="5.125" style="3" customWidth="1"/>
    <col min="9434" max="9434" width="40.875" style="3" customWidth="1"/>
    <col min="9435" max="9490" width="2.125" style="3" customWidth="1"/>
    <col min="9491" max="9687" width="9" style="3"/>
    <col min="9688" max="9688" width="2.125" style="3" customWidth="1"/>
    <col min="9689" max="9689" width="5.125" style="3" customWidth="1"/>
    <col min="9690" max="9690" width="40.875" style="3" customWidth="1"/>
    <col min="9691" max="9746" width="2.125" style="3" customWidth="1"/>
    <col min="9747" max="9943" width="9" style="3"/>
    <col min="9944" max="9944" width="2.125" style="3" customWidth="1"/>
    <col min="9945" max="9945" width="5.125" style="3" customWidth="1"/>
    <col min="9946" max="9946" width="40.875" style="3" customWidth="1"/>
    <col min="9947" max="10002" width="2.125" style="3" customWidth="1"/>
    <col min="10003" max="10199" width="9" style="3"/>
    <col min="10200" max="10200" width="2.125" style="3" customWidth="1"/>
    <col min="10201" max="10201" width="5.125" style="3" customWidth="1"/>
    <col min="10202" max="10202" width="40.875" style="3" customWidth="1"/>
    <col min="10203" max="10258" width="2.125" style="3" customWidth="1"/>
    <col min="10259" max="10455" width="9" style="3"/>
    <col min="10456" max="10456" width="2.125" style="3" customWidth="1"/>
    <col min="10457" max="10457" width="5.125" style="3" customWidth="1"/>
    <col min="10458" max="10458" width="40.875" style="3" customWidth="1"/>
    <col min="10459" max="10514" width="2.125" style="3" customWidth="1"/>
    <col min="10515" max="10711" width="9" style="3"/>
    <col min="10712" max="10712" width="2.125" style="3" customWidth="1"/>
    <col min="10713" max="10713" width="5.125" style="3" customWidth="1"/>
    <col min="10714" max="10714" width="40.875" style="3" customWidth="1"/>
    <col min="10715" max="10770" width="2.125" style="3" customWidth="1"/>
    <col min="10771" max="10967" width="9" style="3"/>
    <col min="10968" max="10968" width="2.125" style="3" customWidth="1"/>
    <col min="10969" max="10969" width="5.125" style="3" customWidth="1"/>
    <col min="10970" max="10970" width="40.875" style="3" customWidth="1"/>
    <col min="10971" max="11026" width="2.125" style="3" customWidth="1"/>
    <col min="11027" max="11223" width="9" style="3"/>
    <col min="11224" max="11224" width="2.125" style="3" customWidth="1"/>
    <col min="11225" max="11225" width="5.125" style="3" customWidth="1"/>
    <col min="11226" max="11226" width="40.875" style="3" customWidth="1"/>
    <col min="11227" max="11282" width="2.125" style="3" customWidth="1"/>
    <col min="11283" max="11479" width="9" style="3"/>
    <col min="11480" max="11480" width="2.125" style="3" customWidth="1"/>
    <col min="11481" max="11481" width="5.125" style="3" customWidth="1"/>
    <col min="11482" max="11482" width="40.875" style="3" customWidth="1"/>
    <col min="11483" max="11538" width="2.125" style="3" customWidth="1"/>
    <col min="11539" max="11735" width="9" style="3"/>
    <col min="11736" max="11736" width="2.125" style="3" customWidth="1"/>
    <col min="11737" max="11737" width="5.125" style="3" customWidth="1"/>
    <col min="11738" max="11738" width="40.875" style="3" customWidth="1"/>
    <col min="11739" max="11794" width="2.125" style="3" customWidth="1"/>
    <col min="11795" max="11991" width="9" style="3"/>
    <col min="11992" max="11992" width="2.125" style="3" customWidth="1"/>
    <col min="11993" max="11993" width="5.125" style="3" customWidth="1"/>
    <col min="11994" max="11994" width="40.875" style="3" customWidth="1"/>
    <col min="11995" max="12050" width="2.125" style="3" customWidth="1"/>
    <col min="12051" max="12247" width="9" style="3"/>
    <col min="12248" max="12248" width="2.125" style="3" customWidth="1"/>
    <col min="12249" max="12249" width="5.125" style="3" customWidth="1"/>
    <col min="12250" max="12250" width="40.875" style="3" customWidth="1"/>
    <col min="12251" max="12306" width="2.125" style="3" customWidth="1"/>
    <col min="12307" max="12503" width="9" style="3"/>
    <col min="12504" max="12504" width="2.125" style="3" customWidth="1"/>
    <col min="12505" max="12505" width="5.125" style="3" customWidth="1"/>
    <col min="12506" max="12506" width="40.875" style="3" customWidth="1"/>
    <col min="12507" max="12562" width="2.125" style="3" customWidth="1"/>
    <col min="12563" max="12759" width="9" style="3"/>
    <col min="12760" max="12760" width="2.125" style="3" customWidth="1"/>
    <col min="12761" max="12761" width="5.125" style="3" customWidth="1"/>
    <col min="12762" max="12762" width="40.875" style="3" customWidth="1"/>
    <col min="12763" max="12818" width="2.125" style="3" customWidth="1"/>
    <col min="12819" max="13015" width="9" style="3"/>
    <col min="13016" max="13016" width="2.125" style="3" customWidth="1"/>
    <col min="13017" max="13017" width="5.125" style="3" customWidth="1"/>
    <col min="13018" max="13018" width="40.875" style="3" customWidth="1"/>
    <col min="13019" max="13074" width="2.125" style="3" customWidth="1"/>
    <col min="13075" max="13271" width="9" style="3"/>
    <col min="13272" max="13272" width="2.125" style="3" customWidth="1"/>
    <col min="13273" max="13273" width="5.125" style="3" customWidth="1"/>
    <col min="13274" max="13274" width="40.875" style="3" customWidth="1"/>
    <col min="13275" max="13330" width="2.125" style="3" customWidth="1"/>
    <col min="13331" max="13527" width="9" style="3"/>
    <col min="13528" max="13528" width="2.125" style="3" customWidth="1"/>
    <col min="13529" max="13529" width="5.125" style="3" customWidth="1"/>
    <col min="13530" max="13530" width="40.875" style="3" customWidth="1"/>
    <col min="13531" max="13586" width="2.125" style="3" customWidth="1"/>
    <col min="13587" max="13783" width="9" style="3"/>
    <col min="13784" max="13784" width="2.125" style="3" customWidth="1"/>
    <col min="13785" max="13785" width="5.125" style="3" customWidth="1"/>
    <col min="13786" max="13786" width="40.875" style="3" customWidth="1"/>
    <col min="13787" max="13842" width="2.125" style="3" customWidth="1"/>
    <col min="13843" max="14039" width="9" style="3"/>
    <col min="14040" max="14040" width="2.125" style="3" customWidth="1"/>
    <col min="14041" max="14041" width="5.125" style="3" customWidth="1"/>
    <col min="14042" max="14042" width="40.875" style="3" customWidth="1"/>
    <col min="14043" max="14098" width="2.125" style="3" customWidth="1"/>
    <col min="14099" max="14295" width="9" style="3"/>
    <col min="14296" max="14296" width="2.125" style="3" customWidth="1"/>
    <col min="14297" max="14297" width="5.125" style="3" customWidth="1"/>
    <col min="14298" max="14298" width="40.875" style="3" customWidth="1"/>
    <col min="14299" max="14354" width="2.125" style="3" customWidth="1"/>
    <col min="14355" max="14551" width="9" style="3"/>
    <col min="14552" max="14552" width="2.125" style="3" customWidth="1"/>
    <col min="14553" max="14553" width="5.125" style="3" customWidth="1"/>
    <col min="14554" max="14554" width="40.875" style="3" customWidth="1"/>
    <col min="14555" max="14610" width="2.125" style="3" customWidth="1"/>
    <col min="14611" max="14807" width="9" style="3"/>
    <col min="14808" max="14808" width="2.125" style="3" customWidth="1"/>
    <col min="14809" max="14809" width="5.125" style="3" customWidth="1"/>
    <col min="14810" max="14810" width="40.875" style="3" customWidth="1"/>
    <col min="14811" max="14866" width="2.125" style="3" customWidth="1"/>
    <col min="14867" max="15063" width="9" style="3"/>
    <col min="15064" max="15064" width="2.125" style="3" customWidth="1"/>
    <col min="15065" max="15065" width="5.125" style="3" customWidth="1"/>
    <col min="15066" max="15066" width="40.875" style="3" customWidth="1"/>
    <col min="15067" max="15122" width="2.125" style="3" customWidth="1"/>
    <col min="15123" max="15319" width="9" style="3"/>
    <col min="15320" max="15320" width="2.125" style="3" customWidth="1"/>
    <col min="15321" max="15321" width="5.125" style="3" customWidth="1"/>
    <col min="15322" max="15322" width="40.875" style="3" customWidth="1"/>
    <col min="15323" max="15378" width="2.125" style="3" customWidth="1"/>
    <col min="15379" max="15575" width="9" style="3"/>
    <col min="15576" max="15576" width="2.125" style="3" customWidth="1"/>
    <col min="15577" max="15577" width="5.125" style="3" customWidth="1"/>
    <col min="15578" max="15578" width="40.875" style="3" customWidth="1"/>
    <col min="15579" max="15634" width="2.125" style="3" customWidth="1"/>
    <col min="15635" max="15831" width="9" style="3"/>
    <col min="15832" max="15832" width="2.125" style="3" customWidth="1"/>
    <col min="15833" max="15833" width="5.125" style="3" customWidth="1"/>
    <col min="15834" max="15834" width="40.875" style="3" customWidth="1"/>
    <col min="15835" max="15890" width="2.125" style="3" customWidth="1"/>
    <col min="15891" max="16087" width="9" style="3"/>
    <col min="16088" max="16088" width="2.125" style="3" customWidth="1"/>
    <col min="16089" max="16089" width="5.125" style="3" customWidth="1"/>
    <col min="16090" max="16090" width="40.875" style="3" customWidth="1"/>
    <col min="16091" max="16146" width="2.125" style="3" customWidth="1"/>
    <col min="16147" max="16384" width="9" style="3"/>
  </cols>
  <sheetData>
    <row r="1" spans="1:23" ht="30" customHeight="1" x14ac:dyDescent="0.4">
      <c r="A1" s="1" t="s">
        <v>0</v>
      </c>
      <c r="B1" s="1"/>
      <c r="C1" s="2" t="s">
        <v>143</v>
      </c>
      <c r="D1" s="2"/>
      <c r="R1" s="4"/>
      <c r="T1" s="233" t="s">
        <v>198</v>
      </c>
      <c r="U1" s="118">
        <v>44530</v>
      </c>
      <c r="V1" s="118"/>
      <c r="W1" s="4"/>
    </row>
    <row r="2" spans="1:23" ht="15" hidden="1" customHeight="1" x14ac:dyDescent="0.4">
      <c r="A2" s="1" t="s">
        <v>1</v>
      </c>
      <c r="B2" s="1"/>
      <c r="C2" s="5"/>
      <c r="D2" s="5"/>
      <c r="W2" s="6"/>
    </row>
    <row r="3" spans="1:23" ht="30" customHeight="1" x14ac:dyDescent="0.4">
      <c r="A3" s="1">
        <v>2022.01</v>
      </c>
      <c r="B3" s="1"/>
      <c r="C3" s="3" t="s">
        <v>199</v>
      </c>
    </row>
    <row r="4" spans="1:23" ht="5.25" customHeight="1" x14ac:dyDescent="0.4">
      <c r="A4" s="1"/>
      <c r="B4" s="1"/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</row>
    <row r="5" spans="1:23" ht="15" customHeight="1" x14ac:dyDescent="0.4">
      <c r="A5" s="1"/>
      <c r="B5" s="10"/>
      <c r="C5" s="11" t="s">
        <v>2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3"/>
    </row>
    <row r="6" spans="1:23" ht="15" customHeight="1" x14ac:dyDescent="0.4">
      <c r="A6" s="1"/>
      <c r="B6" s="1"/>
      <c r="C6" s="11" t="s">
        <v>3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3"/>
    </row>
    <row r="7" spans="1:23" ht="15" customHeight="1" x14ac:dyDescent="0.4">
      <c r="A7" s="1"/>
      <c r="B7" s="1"/>
      <c r="C7" s="11" t="s">
        <v>4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3"/>
    </row>
    <row r="8" spans="1:23" ht="15" hidden="1" customHeight="1" x14ac:dyDescent="0.4">
      <c r="A8" s="1"/>
      <c r="B8" s="1"/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</row>
    <row r="9" spans="1:23" ht="7.5" customHeight="1" x14ac:dyDescent="0.4">
      <c r="A9" s="1"/>
      <c r="B9" s="1"/>
      <c r="C9" s="14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6"/>
    </row>
    <row r="10" spans="1:23" ht="15" customHeight="1" x14ac:dyDescent="0.4">
      <c r="A10" s="1"/>
      <c r="B10" s="1"/>
    </row>
    <row r="11" spans="1:23" ht="15" hidden="1" customHeight="1" x14ac:dyDescent="0.4">
      <c r="A11" s="1"/>
      <c r="B11" s="1"/>
    </row>
    <row r="12" spans="1:23" ht="15" hidden="1" customHeight="1" x14ac:dyDescent="0.4">
      <c r="A12" s="1"/>
      <c r="B12" s="1"/>
    </row>
    <row r="13" spans="1:23" ht="20.100000000000001" customHeight="1" x14ac:dyDescent="0.4">
      <c r="A13" s="1"/>
      <c r="B13" s="1"/>
      <c r="C13" s="119" t="s">
        <v>5</v>
      </c>
      <c r="D13" s="120"/>
      <c r="E13" s="120"/>
      <c r="F13" s="120"/>
      <c r="G13" s="120"/>
      <c r="H13" s="121"/>
    </row>
    <row r="14" spans="1:23" ht="15.75" customHeight="1" x14ac:dyDescent="0.4">
      <c r="A14" s="1"/>
      <c r="B14" s="1"/>
      <c r="C14" s="17"/>
      <c r="D14" s="18"/>
      <c r="E14" s="113"/>
      <c r="F14" s="113"/>
      <c r="G14" s="113"/>
      <c r="H14" s="113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20"/>
    </row>
    <row r="15" spans="1:23" ht="15.75" hidden="1" customHeight="1" x14ac:dyDescent="0.4">
      <c r="A15" s="1"/>
      <c r="B15" s="1"/>
      <c r="C15" s="21"/>
      <c r="D15" s="22"/>
      <c r="E15" s="122"/>
      <c r="F15" s="122"/>
      <c r="G15" s="122"/>
      <c r="H15" s="122"/>
      <c r="I15" s="24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26"/>
    </row>
    <row r="16" spans="1:23" ht="15.75" hidden="1" customHeight="1" x14ac:dyDescent="0.4">
      <c r="A16" s="1"/>
      <c r="B16" s="1"/>
      <c r="C16" s="21"/>
      <c r="D16" s="22"/>
      <c r="E16" s="23"/>
      <c r="F16" s="23"/>
      <c r="G16" s="23"/>
      <c r="H16" s="23"/>
      <c r="I16" s="24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6"/>
    </row>
    <row r="17" spans="1:22" ht="15.75" hidden="1" customHeight="1" x14ac:dyDescent="0.4">
      <c r="A17" s="1"/>
      <c r="B17" s="1"/>
      <c r="C17" s="21"/>
      <c r="D17" s="22"/>
      <c r="E17" s="23"/>
      <c r="F17" s="23"/>
      <c r="G17" s="23"/>
      <c r="H17" s="23"/>
      <c r="I17" s="24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6"/>
    </row>
    <row r="18" spans="1:22" ht="15.75" hidden="1" customHeight="1" x14ac:dyDescent="0.4">
      <c r="A18" s="1"/>
      <c r="B18" s="1"/>
      <c r="C18" s="21"/>
      <c r="D18" s="22"/>
      <c r="E18" s="23"/>
      <c r="F18" s="23"/>
      <c r="G18" s="23"/>
      <c r="H18" s="23"/>
      <c r="I18" s="24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6"/>
    </row>
    <row r="19" spans="1:22" ht="15.75" hidden="1" customHeight="1" x14ac:dyDescent="0.4">
      <c r="A19" s="1"/>
      <c r="B19" s="1"/>
      <c r="C19" s="21"/>
      <c r="D19" s="22"/>
      <c r="E19" s="23"/>
      <c r="F19" s="23"/>
      <c r="G19" s="23"/>
      <c r="H19" s="23"/>
      <c r="I19" s="24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6"/>
    </row>
    <row r="20" spans="1:22" ht="20.100000000000001" customHeight="1" x14ac:dyDescent="0.4">
      <c r="A20" s="1">
        <f>IF(ISBLANK($I20), 1001, 0)</f>
        <v>1001</v>
      </c>
      <c r="B20" s="1"/>
      <c r="C20" s="21"/>
      <c r="D20" s="22">
        <v>1</v>
      </c>
      <c r="E20" s="3" t="s">
        <v>6</v>
      </c>
      <c r="I20" s="124"/>
      <c r="J20" s="125"/>
      <c r="K20" s="125"/>
      <c r="L20" s="125"/>
      <c r="M20" s="125"/>
      <c r="N20" s="23"/>
      <c r="O20" s="23"/>
      <c r="P20" s="23"/>
      <c r="Q20" s="23"/>
      <c r="R20" s="23"/>
      <c r="S20" s="23"/>
      <c r="T20" s="23"/>
      <c r="U20" s="23"/>
      <c r="V20" s="26"/>
    </row>
    <row r="21" spans="1:22" ht="20.100000000000001" customHeight="1" x14ac:dyDescent="0.4">
      <c r="A21" s="1"/>
      <c r="B21" s="1"/>
      <c r="C21" s="21"/>
      <c r="D21" s="22"/>
      <c r="E21" s="23"/>
      <c r="F21" s="23"/>
      <c r="G21" s="23"/>
      <c r="H21" s="23"/>
      <c r="I21" s="24"/>
      <c r="J21" s="27" t="s">
        <v>7</v>
      </c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6"/>
    </row>
    <row r="22" spans="1:22" ht="20.100000000000001" customHeight="1" x14ac:dyDescent="0.4">
      <c r="A22" s="1">
        <f>IF(AND(I22&lt;&gt;"", OR(ISERROR(FIND("@"&amp;LEFT(I22,3)&amp;"@", 都道府県3))=FALSE, ISERROR(FIND("@"&amp;LEFT(I22,4)&amp;"@",都道府県4))=FALSE))=FALSE, 1001, 0)</f>
        <v>1001</v>
      </c>
      <c r="B22" s="1"/>
      <c r="C22" s="21"/>
      <c r="D22" s="22">
        <v>2</v>
      </c>
      <c r="E22" s="3" t="s">
        <v>8</v>
      </c>
      <c r="I22" s="114"/>
      <c r="J22" s="114"/>
      <c r="K22" s="114"/>
      <c r="L22" s="114"/>
      <c r="M22" s="114"/>
      <c r="N22" s="114"/>
      <c r="O22" s="114"/>
      <c r="P22" s="114"/>
      <c r="Q22" s="115"/>
      <c r="R22" s="114"/>
      <c r="S22" s="114"/>
      <c r="T22" s="114"/>
      <c r="U22" s="114"/>
      <c r="V22" s="26"/>
    </row>
    <row r="23" spans="1:22" ht="20.100000000000001" customHeight="1" x14ac:dyDescent="0.4">
      <c r="A23" s="1"/>
      <c r="B23" s="1"/>
      <c r="C23" s="21"/>
      <c r="D23" s="22"/>
      <c r="E23" s="23"/>
      <c r="F23" s="23"/>
      <c r="G23" s="23"/>
      <c r="H23" s="23"/>
      <c r="I23" s="24"/>
      <c r="J23" s="27" t="s">
        <v>9</v>
      </c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6"/>
    </row>
    <row r="24" spans="1:22" ht="20.100000000000001" customHeight="1" x14ac:dyDescent="0.4">
      <c r="A24" s="1">
        <f>IF(ISBLANK($I24), 1001, 0)</f>
        <v>1001</v>
      </c>
      <c r="B24" s="1"/>
      <c r="C24" s="21"/>
      <c r="D24" s="22">
        <v>3</v>
      </c>
      <c r="E24" s="3" t="s">
        <v>10</v>
      </c>
      <c r="I24" s="116"/>
      <c r="J24" s="116"/>
      <c r="K24" s="116"/>
      <c r="L24" s="116"/>
      <c r="M24" s="116"/>
      <c r="N24" s="116"/>
      <c r="O24" s="116"/>
      <c r="P24" s="116"/>
      <c r="Q24" s="117"/>
      <c r="R24" s="116"/>
      <c r="S24" s="116"/>
      <c r="T24" s="116"/>
      <c r="U24" s="116"/>
      <c r="V24" s="26"/>
    </row>
    <row r="25" spans="1:22" ht="20.100000000000001" customHeight="1" x14ac:dyDescent="0.4">
      <c r="A25" s="1"/>
      <c r="B25" s="1"/>
      <c r="C25" s="28"/>
      <c r="D25" s="23"/>
      <c r="E25" s="23"/>
      <c r="F25" s="23"/>
      <c r="G25" s="23"/>
      <c r="H25" s="23"/>
      <c r="I25" s="24"/>
      <c r="J25" s="27" t="s">
        <v>196</v>
      </c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6"/>
    </row>
    <row r="26" spans="1:22" ht="20.100000000000001" customHeight="1" x14ac:dyDescent="0.4">
      <c r="A26" s="1">
        <f>IF(ISBLANK($I26), 1001, 0)</f>
        <v>1001</v>
      </c>
      <c r="B26" s="1"/>
      <c r="C26" s="21"/>
      <c r="D26" s="22">
        <v>4</v>
      </c>
      <c r="E26" s="3" t="s">
        <v>11</v>
      </c>
      <c r="I26" s="116"/>
      <c r="J26" s="116"/>
      <c r="K26" s="116"/>
      <c r="L26" s="116"/>
      <c r="M26" s="116"/>
      <c r="N26" s="116"/>
      <c r="O26" s="116"/>
      <c r="P26" s="116"/>
      <c r="Q26" s="117"/>
      <c r="R26" s="116"/>
      <c r="S26" s="116"/>
      <c r="T26" s="116"/>
      <c r="U26" s="116"/>
      <c r="V26" s="26"/>
    </row>
    <row r="27" spans="1:22" ht="20.100000000000001" customHeight="1" x14ac:dyDescent="0.4">
      <c r="A27" s="1"/>
      <c r="B27" s="1"/>
      <c r="C27" s="28"/>
      <c r="D27" s="23"/>
      <c r="E27" s="23"/>
      <c r="F27" s="23"/>
      <c r="G27" s="23"/>
      <c r="H27" s="23"/>
      <c r="I27" s="24"/>
      <c r="J27" s="27" t="s">
        <v>197</v>
      </c>
      <c r="K27" s="25"/>
      <c r="L27" s="25"/>
      <c r="M27" s="25"/>
      <c r="N27" s="25"/>
      <c r="O27" s="25"/>
      <c r="P27" s="25"/>
      <c r="Q27" s="29"/>
      <c r="R27" s="25"/>
      <c r="S27" s="25"/>
      <c r="T27" s="25"/>
      <c r="U27" s="25"/>
      <c r="V27" s="30"/>
    </row>
    <row r="28" spans="1:22" ht="20.100000000000001" customHeight="1" x14ac:dyDescent="0.4">
      <c r="A28" s="1">
        <f>IF(ISBLANK($I28), 1001, 0)</f>
        <v>1001</v>
      </c>
      <c r="B28" s="1"/>
      <c r="C28" s="21"/>
      <c r="D28" s="22">
        <v>5</v>
      </c>
      <c r="E28" s="3" t="s">
        <v>12</v>
      </c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26"/>
    </row>
    <row r="29" spans="1:22" ht="20.100000000000001" customHeight="1" x14ac:dyDescent="0.4">
      <c r="A29" s="1"/>
      <c r="B29" s="1"/>
      <c r="C29" s="28"/>
      <c r="D29" s="23"/>
      <c r="E29" s="23"/>
      <c r="F29" s="23"/>
      <c r="G29" s="23"/>
      <c r="H29" s="23"/>
      <c r="I29" s="24"/>
      <c r="J29" s="27" t="s">
        <v>13</v>
      </c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30"/>
    </row>
    <row r="30" spans="1:22" ht="20.100000000000001" customHeight="1" x14ac:dyDescent="0.4">
      <c r="A30" s="1">
        <f>IF(ISBLANK($I30), 1001, 0)</f>
        <v>1001</v>
      </c>
      <c r="B30" s="1"/>
      <c r="C30" s="21"/>
      <c r="D30" s="22">
        <v>6</v>
      </c>
      <c r="E30" s="3" t="s">
        <v>14</v>
      </c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26"/>
    </row>
    <row r="31" spans="1:22" ht="20.100000000000001" customHeight="1" x14ac:dyDescent="0.4">
      <c r="A31" s="1"/>
      <c r="B31" s="1"/>
      <c r="C31" s="28"/>
      <c r="D31" s="23"/>
      <c r="E31" s="23"/>
      <c r="F31" s="23"/>
      <c r="G31" s="23"/>
      <c r="H31" s="23"/>
      <c r="I31" s="24"/>
      <c r="J31" s="27" t="s">
        <v>15</v>
      </c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30"/>
    </row>
    <row r="32" spans="1:22" ht="20.100000000000001" customHeight="1" x14ac:dyDescent="0.4">
      <c r="A32" s="1">
        <f>IF(ISBLANK($I32), 1001, 0)</f>
        <v>1001</v>
      </c>
      <c r="B32" s="1"/>
      <c r="C32" s="21"/>
      <c r="D32" s="22">
        <v>7</v>
      </c>
      <c r="E32" s="3" t="s">
        <v>16</v>
      </c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26"/>
    </row>
    <row r="33" spans="1:23" ht="20.100000000000001" customHeight="1" x14ac:dyDescent="0.4">
      <c r="A33" s="1"/>
      <c r="B33" s="1"/>
      <c r="C33" s="28"/>
      <c r="D33" s="23"/>
      <c r="E33" s="23"/>
      <c r="F33" s="23"/>
      <c r="G33" s="23"/>
      <c r="H33" s="23"/>
      <c r="I33" s="24"/>
      <c r="J33" s="27" t="s">
        <v>17</v>
      </c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6"/>
    </row>
    <row r="34" spans="1:23" ht="20.100000000000001" customHeight="1" x14ac:dyDescent="0.4">
      <c r="A34" s="1">
        <f>IF(NOT(AND(I34&lt;&gt;"",ISNUMBER(VALUE(SUBSTITUTE(I34,"-",""))))), 1001, 0)</f>
        <v>1001</v>
      </c>
      <c r="B34" s="1"/>
      <c r="C34" s="21"/>
      <c r="D34" s="22">
        <v>8</v>
      </c>
      <c r="E34" s="3" t="s">
        <v>18</v>
      </c>
      <c r="I34" s="116"/>
      <c r="J34" s="116"/>
      <c r="K34" s="116"/>
      <c r="L34" s="116"/>
      <c r="M34" s="116"/>
      <c r="N34" s="23"/>
      <c r="O34" s="23"/>
      <c r="P34" s="23"/>
      <c r="Q34" s="23"/>
      <c r="R34" s="23"/>
      <c r="S34" s="23"/>
      <c r="T34" s="23"/>
      <c r="U34" s="23"/>
      <c r="V34" s="26"/>
    </row>
    <row r="35" spans="1:23" ht="20.100000000000001" customHeight="1" x14ac:dyDescent="0.4">
      <c r="A35" s="1"/>
      <c r="B35" s="1"/>
      <c r="C35" s="28"/>
      <c r="D35" s="23"/>
      <c r="E35" s="23"/>
      <c r="F35" s="23"/>
      <c r="G35" s="23"/>
      <c r="H35" s="23"/>
      <c r="I35" s="24"/>
      <c r="J35" s="27" t="s">
        <v>19</v>
      </c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6"/>
    </row>
    <row r="36" spans="1:23" ht="20.100000000000001" customHeight="1" x14ac:dyDescent="0.4">
      <c r="A36" s="1">
        <f>IF(NOT(AND(I36&lt;&gt;"",ISNUMBER(VALUE(SUBSTITUTE(I36,"-",""))))), 1001, 0)</f>
        <v>1001</v>
      </c>
      <c r="B36" s="1"/>
      <c r="C36" s="21"/>
      <c r="D36" s="22">
        <v>9</v>
      </c>
      <c r="E36" s="3" t="s">
        <v>20</v>
      </c>
      <c r="I36" s="116"/>
      <c r="J36" s="116"/>
      <c r="K36" s="116"/>
      <c r="L36" s="116"/>
      <c r="M36" s="116"/>
      <c r="N36" s="23"/>
      <c r="O36" s="23"/>
      <c r="P36" s="23"/>
      <c r="Q36" s="23"/>
      <c r="R36" s="23"/>
      <c r="S36" s="23"/>
      <c r="T36" s="23"/>
      <c r="U36" s="23"/>
      <c r="V36" s="26"/>
    </row>
    <row r="37" spans="1:23" ht="20.100000000000001" customHeight="1" x14ac:dyDescent="0.4">
      <c r="A37" s="1"/>
      <c r="B37" s="1"/>
      <c r="C37" s="28"/>
      <c r="D37" s="23"/>
      <c r="E37" s="23"/>
      <c r="F37" s="23"/>
      <c r="G37" s="23"/>
      <c r="H37" s="23"/>
      <c r="I37" s="24"/>
      <c r="J37" s="27" t="s">
        <v>19</v>
      </c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6"/>
    </row>
    <row r="38" spans="1:23" ht="20.100000000000001" customHeight="1" x14ac:dyDescent="0.4">
      <c r="A38" s="1">
        <f>IF(ISBLANK($I38), 1001, 0)</f>
        <v>1001</v>
      </c>
      <c r="B38" s="1"/>
      <c r="C38" s="28"/>
      <c r="D38" s="22">
        <v>10</v>
      </c>
      <c r="E38" s="3" t="s">
        <v>21</v>
      </c>
      <c r="I38" s="116"/>
      <c r="J38" s="116"/>
      <c r="K38" s="116"/>
      <c r="L38" s="116"/>
      <c r="M38" s="116"/>
      <c r="N38" s="116"/>
      <c r="O38" s="116"/>
      <c r="P38" s="116"/>
      <c r="Q38" s="127"/>
      <c r="R38" s="116"/>
      <c r="S38" s="116"/>
      <c r="T38" s="116"/>
      <c r="U38" s="116"/>
      <c r="V38" s="26"/>
    </row>
    <row r="39" spans="1:23" ht="20.100000000000001" customHeight="1" x14ac:dyDescent="0.4">
      <c r="A39" s="1"/>
      <c r="B39" s="1"/>
      <c r="C39" s="28"/>
      <c r="D39" s="22"/>
      <c r="I39" s="24"/>
      <c r="J39" s="27"/>
      <c r="K39" s="31"/>
      <c r="L39" s="27"/>
      <c r="M39" s="27"/>
      <c r="N39" s="27"/>
      <c r="O39" s="27"/>
      <c r="P39" s="27"/>
      <c r="Q39" s="32"/>
      <c r="R39" s="27"/>
      <c r="S39" s="27"/>
      <c r="T39" s="27"/>
      <c r="U39" s="27"/>
      <c r="V39" s="23"/>
      <c r="W39" s="33"/>
    </row>
    <row r="40" spans="1:23" ht="20.100000000000001" customHeight="1" x14ac:dyDescent="0.4">
      <c r="A40" s="1">
        <f>IF(AND($I40&lt;&gt;"一致する", $I40&lt;&gt;"一致しない"), 1001, 0)</f>
        <v>0</v>
      </c>
      <c r="B40" s="1"/>
      <c r="C40" s="21"/>
      <c r="D40" s="22">
        <v>11</v>
      </c>
      <c r="E40" s="3" t="s">
        <v>22</v>
      </c>
      <c r="I40" s="116" t="s">
        <v>23</v>
      </c>
      <c r="J40" s="116"/>
      <c r="K40" s="116"/>
      <c r="L40" s="116"/>
      <c r="M40" s="116"/>
      <c r="N40" s="23"/>
      <c r="O40" s="23"/>
      <c r="P40" s="23"/>
      <c r="Q40" s="23"/>
      <c r="R40" s="23"/>
      <c r="S40" s="23"/>
      <c r="T40" s="23"/>
      <c r="U40" s="23"/>
      <c r="V40" s="26"/>
      <c r="W40" s="23"/>
    </row>
    <row r="41" spans="1:23" ht="20.100000000000001" customHeight="1" x14ac:dyDescent="0.4">
      <c r="A41" s="1"/>
      <c r="B41" s="1"/>
      <c r="C41" s="28"/>
      <c r="D41" s="23"/>
      <c r="E41" s="23"/>
      <c r="F41" s="23"/>
      <c r="G41" s="23"/>
      <c r="H41" s="23"/>
      <c r="I41" s="34"/>
      <c r="J41" s="27" t="s">
        <v>24</v>
      </c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35"/>
      <c r="W41" s="23"/>
    </row>
    <row r="42" spans="1:23" ht="15.75" customHeight="1" x14ac:dyDescent="0.4">
      <c r="A42" s="1"/>
      <c r="B42" s="1"/>
      <c r="C42" s="36"/>
      <c r="D42" s="37"/>
      <c r="E42" s="37"/>
      <c r="F42" s="37"/>
      <c r="G42" s="37"/>
      <c r="H42" s="37"/>
      <c r="I42" s="38"/>
      <c r="J42" s="38"/>
      <c r="K42" s="39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40"/>
    </row>
    <row r="43" spans="1:23" ht="15.75" customHeight="1" x14ac:dyDescent="0.4">
      <c r="A43" s="1"/>
      <c r="B43" s="1"/>
      <c r="C43" s="23"/>
      <c r="D43" s="23"/>
      <c r="E43" s="23"/>
      <c r="F43" s="23"/>
      <c r="G43" s="23"/>
      <c r="H43" s="23"/>
      <c r="I43" s="41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23"/>
    </row>
    <row r="44" spans="1:23" ht="15.75" hidden="1" customHeight="1" x14ac:dyDescent="0.4">
      <c r="A44" s="1"/>
      <c r="B44" s="1"/>
      <c r="C44" s="23"/>
      <c r="D44" s="23"/>
      <c r="E44" s="23"/>
      <c r="F44" s="23"/>
      <c r="G44" s="23"/>
      <c r="H44" s="23"/>
      <c r="I44" s="42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</row>
    <row r="45" spans="1:23" ht="15.75" hidden="1" customHeight="1" x14ac:dyDescent="0.4">
      <c r="A45" s="1"/>
      <c r="B45" s="1"/>
      <c r="C45" s="23"/>
      <c r="D45" s="23"/>
      <c r="E45" s="23"/>
      <c r="F45" s="23"/>
      <c r="G45" s="23"/>
      <c r="H45" s="23"/>
      <c r="I45" s="42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</row>
    <row r="46" spans="1:23" ht="15.75" hidden="1" customHeight="1" x14ac:dyDescent="0.4">
      <c r="A46" s="1"/>
      <c r="B46" s="1"/>
      <c r="C46" s="23"/>
      <c r="D46" s="23"/>
      <c r="E46" s="23"/>
      <c r="F46" s="23"/>
      <c r="G46" s="23"/>
      <c r="H46" s="23"/>
      <c r="I46" s="42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7" spans="1:23" ht="15.75" hidden="1" customHeight="1" x14ac:dyDescent="0.4">
      <c r="A47" s="1"/>
      <c r="B47" s="1"/>
      <c r="C47" s="23"/>
      <c r="D47" s="23"/>
      <c r="E47" s="23"/>
      <c r="F47" s="23"/>
      <c r="G47" s="23"/>
      <c r="H47" s="23"/>
      <c r="I47" s="42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</row>
    <row r="48" spans="1:23" ht="15.75" hidden="1" customHeight="1" x14ac:dyDescent="0.4">
      <c r="A48" s="1"/>
      <c r="B48" s="1"/>
      <c r="C48" s="23"/>
      <c r="D48" s="23"/>
      <c r="E48" s="23"/>
      <c r="F48" s="23"/>
      <c r="G48" s="23"/>
      <c r="H48" s="23"/>
      <c r="I48" s="42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</row>
    <row r="49" spans="1:22" ht="15.75" hidden="1" customHeight="1" x14ac:dyDescent="0.4">
      <c r="A49" s="1"/>
      <c r="B49" s="1"/>
      <c r="C49" s="23"/>
      <c r="D49" s="23"/>
      <c r="E49" s="23"/>
      <c r="F49" s="23"/>
      <c r="G49" s="23"/>
      <c r="H49" s="23"/>
      <c r="I49" s="42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</row>
    <row r="50" spans="1:22" ht="15.75" hidden="1" customHeight="1" x14ac:dyDescent="0.4">
      <c r="A50" s="1"/>
      <c r="B50" s="1"/>
      <c r="C50" s="23"/>
      <c r="D50" s="23"/>
      <c r="E50" s="23"/>
      <c r="F50" s="23"/>
      <c r="G50" s="23"/>
      <c r="H50" s="23"/>
      <c r="I50" s="42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</row>
    <row r="51" spans="1:22" ht="15.75" hidden="1" customHeight="1" x14ac:dyDescent="0.4">
      <c r="A51" s="1"/>
      <c r="B51" s="1"/>
      <c r="C51" s="23"/>
      <c r="D51" s="23"/>
      <c r="E51" s="23"/>
      <c r="F51" s="23"/>
      <c r="G51" s="23"/>
      <c r="H51" s="23"/>
      <c r="I51" s="42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</row>
    <row r="52" spans="1:22" ht="15.75" hidden="1" customHeight="1" x14ac:dyDescent="0.4">
      <c r="A52" s="1"/>
      <c r="B52" s="1"/>
      <c r="C52" s="23"/>
      <c r="D52" s="23"/>
      <c r="E52" s="23"/>
      <c r="F52" s="23"/>
      <c r="G52" s="23"/>
      <c r="H52" s="23"/>
      <c r="I52" s="42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</row>
    <row r="53" spans="1:22" ht="15.75" hidden="1" customHeight="1" x14ac:dyDescent="0.4">
      <c r="A53" s="1"/>
      <c r="B53" s="1"/>
      <c r="C53" s="23"/>
      <c r="D53" s="23"/>
      <c r="E53" s="23"/>
      <c r="F53" s="23"/>
      <c r="G53" s="23"/>
      <c r="H53" s="23"/>
      <c r="I53" s="42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</row>
    <row r="54" spans="1:22" ht="15.75" hidden="1" customHeight="1" x14ac:dyDescent="0.4">
      <c r="A54" s="1"/>
      <c r="B54" s="1"/>
      <c r="C54" s="23"/>
      <c r="D54" s="23"/>
      <c r="E54" s="23"/>
      <c r="F54" s="23"/>
      <c r="G54" s="23"/>
      <c r="H54" s="23"/>
      <c r="I54" s="42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</row>
    <row r="55" spans="1:22" ht="15.75" hidden="1" customHeight="1" x14ac:dyDescent="0.4">
      <c r="A55" s="1"/>
      <c r="B55" s="1"/>
      <c r="C55" s="23"/>
      <c r="D55" s="23"/>
      <c r="E55" s="23"/>
      <c r="F55" s="23"/>
      <c r="G55" s="23"/>
      <c r="H55" s="23"/>
      <c r="I55" s="42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</row>
    <row r="56" spans="1:22" ht="15.75" hidden="1" customHeight="1" x14ac:dyDescent="0.4">
      <c r="A56" s="1"/>
      <c r="B56" s="1"/>
      <c r="C56" s="23"/>
      <c r="D56" s="23"/>
      <c r="E56" s="23"/>
      <c r="F56" s="23"/>
      <c r="G56" s="23"/>
      <c r="H56" s="23"/>
      <c r="I56" s="42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</row>
    <row r="57" spans="1:22" ht="15.75" hidden="1" customHeight="1" x14ac:dyDescent="0.4">
      <c r="A57" s="1"/>
      <c r="B57" s="1"/>
      <c r="C57" s="23"/>
      <c r="D57" s="23"/>
      <c r="E57" s="23"/>
      <c r="F57" s="23"/>
      <c r="G57" s="23"/>
      <c r="H57" s="23"/>
      <c r="I57" s="42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</row>
    <row r="58" spans="1:22" ht="15.75" hidden="1" customHeight="1" x14ac:dyDescent="0.4">
      <c r="A58" s="1"/>
      <c r="B58" s="1"/>
      <c r="C58" s="23"/>
      <c r="D58" s="23"/>
      <c r="E58" s="23"/>
      <c r="F58" s="23"/>
      <c r="G58" s="23"/>
      <c r="H58" s="23"/>
      <c r="I58" s="42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</row>
    <row r="59" spans="1:22" ht="15.75" customHeight="1" x14ac:dyDescent="0.4">
      <c r="A59" s="1"/>
      <c r="B59" s="1"/>
      <c r="C59" s="23"/>
      <c r="D59" s="23"/>
      <c r="E59" s="23"/>
      <c r="F59" s="23"/>
      <c r="G59" s="23"/>
      <c r="H59" s="23"/>
      <c r="I59" s="42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</row>
    <row r="60" spans="1:22" ht="20.100000000000001" customHeight="1" x14ac:dyDescent="0.4">
      <c r="A60" s="1"/>
      <c r="B60" s="1"/>
      <c r="C60" s="110" t="s">
        <v>25</v>
      </c>
      <c r="D60" s="111"/>
      <c r="E60" s="111"/>
      <c r="F60" s="111"/>
      <c r="G60" s="111"/>
      <c r="H60" s="112"/>
      <c r="I60" s="43"/>
    </row>
    <row r="61" spans="1:22" ht="15.75" customHeight="1" x14ac:dyDescent="0.4">
      <c r="A61" s="1"/>
      <c r="B61" s="1"/>
      <c r="C61" s="17"/>
      <c r="D61" s="18"/>
      <c r="E61" s="113"/>
      <c r="F61" s="113"/>
      <c r="G61" s="113"/>
      <c r="H61" s="113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</row>
    <row r="62" spans="1:22" ht="20.100000000000001" customHeight="1" x14ac:dyDescent="0.4">
      <c r="A62" s="1"/>
      <c r="B62" s="1"/>
      <c r="C62" s="17"/>
      <c r="D62" s="44" t="s">
        <v>26</v>
      </c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26"/>
    </row>
    <row r="63" spans="1:22" ht="20.100000000000001" customHeight="1" x14ac:dyDescent="0.4">
      <c r="A63" s="1">
        <f>IF(AND(I63&lt;&gt;"しない", I63&lt;&gt;"する"), 1001, 0)</f>
        <v>1001</v>
      </c>
      <c r="B63" s="1"/>
      <c r="C63" s="21"/>
      <c r="D63" s="22">
        <v>1</v>
      </c>
      <c r="E63" s="23" t="s">
        <v>27</v>
      </c>
      <c r="F63" s="23"/>
      <c r="G63" s="23"/>
      <c r="H63" s="23"/>
      <c r="I63" s="116"/>
      <c r="J63" s="116"/>
      <c r="K63" s="116"/>
      <c r="L63" s="116"/>
      <c r="M63" s="116"/>
      <c r="N63" s="23"/>
      <c r="O63" s="23"/>
      <c r="P63" s="23"/>
      <c r="Q63" s="23"/>
      <c r="R63" s="23"/>
      <c r="S63" s="23"/>
      <c r="T63" s="23"/>
      <c r="U63" s="23"/>
      <c r="V63" s="26"/>
    </row>
    <row r="64" spans="1:22" ht="20.100000000000001" customHeight="1" x14ac:dyDescent="0.4">
      <c r="A64" s="1"/>
      <c r="B64" s="1"/>
      <c r="C64" s="21"/>
      <c r="D64" s="23"/>
      <c r="E64" s="23"/>
      <c r="F64" s="23"/>
      <c r="G64" s="23"/>
      <c r="H64" s="23"/>
      <c r="I64" s="34"/>
      <c r="J64" s="27" t="s">
        <v>28</v>
      </c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6"/>
    </row>
    <row r="65" spans="1:22" ht="20.100000000000001" hidden="1" customHeight="1" x14ac:dyDescent="0.4">
      <c r="A65" s="1"/>
      <c r="B65" s="1"/>
      <c r="C65" s="21"/>
      <c r="D65" s="23"/>
      <c r="E65" s="23"/>
      <c r="F65" s="23"/>
      <c r="G65" s="23"/>
      <c r="H65" s="23"/>
      <c r="I65" s="34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6"/>
    </row>
    <row r="66" spans="1:22" ht="20.100000000000001" hidden="1" customHeight="1" x14ac:dyDescent="0.4">
      <c r="A66" s="1"/>
      <c r="B66" s="1"/>
      <c r="C66" s="21"/>
      <c r="D66" s="23"/>
      <c r="E66" s="23"/>
      <c r="F66" s="23"/>
      <c r="G66" s="23"/>
      <c r="H66" s="23"/>
      <c r="I66" s="34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6"/>
    </row>
    <row r="67" spans="1:22" ht="20.100000000000001" hidden="1" customHeight="1" x14ac:dyDescent="0.4">
      <c r="A67" s="1"/>
      <c r="B67" s="1"/>
      <c r="C67" s="21"/>
      <c r="D67" s="23"/>
      <c r="E67" s="23"/>
      <c r="F67" s="23"/>
      <c r="G67" s="23"/>
      <c r="H67" s="23"/>
      <c r="I67" s="34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6"/>
    </row>
    <row r="68" spans="1:22" ht="20.100000000000001" hidden="1" customHeight="1" x14ac:dyDescent="0.4">
      <c r="A68" s="1"/>
      <c r="B68" s="1"/>
      <c r="C68" s="21"/>
      <c r="D68" s="23"/>
      <c r="E68" s="23"/>
      <c r="F68" s="23"/>
      <c r="G68" s="23"/>
      <c r="H68" s="23"/>
      <c r="I68" s="34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6"/>
    </row>
    <row r="69" spans="1:22" ht="20.100000000000001" customHeight="1" x14ac:dyDescent="0.4">
      <c r="A69" s="1">
        <f>IF(OR(AND($I63="する",ISBLANK($I69)),AND($I63="しない",NOT(ISBLANK($I69)))), 1001, 0)</f>
        <v>0</v>
      </c>
      <c r="B69" s="1"/>
      <c r="C69" s="21"/>
      <c r="D69" s="22">
        <v>2</v>
      </c>
      <c r="E69" s="3" t="s">
        <v>6</v>
      </c>
      <c r="I69" s="124"/>
      <c r="J69" s="125"/>
      <c r="K69" s="125"/>
      <c r="L69" s="125"/>
      <c r="M69" s="125"/>
      <c r="N69" s="23"/>
      <c r="O69" s="23"/>
      <c r="P69" s="23"/>
      <c r="Q69" s="23"/>
      <c r="R69" s="23"/>
      <c r="S69" s="23"/>
      <c r="T69" s="23"/>
      <c r="U69" s="23"/>
      <c r="V69" s="26"/>
    </row>
    <row r="70" spans="1:22" ht="20.100000000000001" customHeight="1" x14ac:dyDescent="0.4">
      <c r="A70" s="1"/>
      <c r="B70" s="1"/>
      <c r="C70" s="21"/>
      <c r="D70" s="22"/>
      <c r="E70" s="23"/>
      <c r="F70" s="23"/>
      <c r="G70" s="23"/>
      <c r="H70" s="23"/>
      <c r="I70" s="24"/>
      <c r="J70" s="27" t="s">
        <v>7</v>
      </c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6"/>
    </row>
    <row r="71" spans="1:22" ht="20.100000000000001" customHeight="1" x14ac:dyDescent="0.4">
      <c r="A71" s="1">
        <f>IF(OR(AND($I63="する",AND(I71&lt;&gt;"", OR(ISERROR(FIND("@"&amp;LEFT(I71,3)&amp;"@", 都道府県3))=FALSE, ISERROR(FIND("@"&amp;LEFT(I71,4)&amp;"@",都道府県4))=FALSE))=FALSE),AND($I63="しない",NOT(ISBLANK($I71)))), 1001, 0)</f>
        <v>0</v>
      </c>
      <c r="B71" s="1"/>
      <c r="C71" s="21"/>
      <c r="D71" s="22">
        <v>3</v>
      </c>
      <c r="E71" s="3" t="s">
        <v>8</v>
      </c>
      <c r="I71" s="114"/>
      <c r="J71" s="114"/>
      <c r="K71" s="114"/>
      <c r="L71" s="114"/>
      <c r="M71" s="114"/>
      <c r="N71" s="114"/>
      <c r="O71" s="114"/>
      <c r="P71" s="114"/>
      <c r="Q71" s="115"/>
      <c r="R71" s="114"/>
      <c r="S71" s="114"/>
      <c r="T71" s="114"/>
      <c r="U71" s="114"/>
      <c r="V71" s="26"/>
    </row>
    <row r="72" spans="1:22" ht="20.100000000000001" customHeight="1" x14ac:dyDescent="0.4">
      <c r="A72" s="1"/>
      <c r="B72" s="1"/>
      <c r="C72" s="21"/>
      <c r="D72" s="22"/>
      <c r="E72" s="23"/>
      <c r="F72" s="23"/>
      <c r="G72" s="23"/>
      <c r="H72" s="23"/>
      <c r="I72" s="24"/>
      <c r="J72" s="27" t="s">
        <v>9</v>
      </c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6"/>
    </row>
    <row r="73" spans="1:22" ht="20.100000000000001" customHeight="1" x14ac:dyDescent="0.4">
      <c r="A73" s="1">
        <f>IF(OR(AND($I63="する",ISBLANK($I73)),AND($I63="しない",NOT(ISBLANK($I73)))), 1001, 0)</f>
        <v>0</v>
      </c>
      <c r="B73" s="1"/>
      <c r="C73" s="21"/>
      <c r="D73" s="22">
        <v>4</v>
      </c>
      <c r="E73" s="3" t="s">
        <v>10</v>
      </c>
      <c r="I73" s="116"/>
      <c r="J73" s="116"/>
      <c r="K73" s="116"/>
      <c r="L73" s="116"/>
      <c r="M73" s="116"/>
      <c r="N73" s="116"/>
      <c r="O73" s="116"/>
      <c r="P73" s="116"/>
      <c r="Q73" s="117"/>
      <c r="R73" s="116"/>
      <c r="S73" s="116"/>
      <c r="T73" s="116"/>
      <c r="U73" s="116"/>
      <c r="V73" s="26"/>
    </row>
    <row r="74" spans="1:22" ht="30" customHeight="1" x14ac:dyDescent="0.4">
      <c r="A74" s="1"/>
      <c r="B74" s="1"/>
      <c r="C74" s="28"/>
      <c r="D74" s="23"/>
      <c r="I74" s="24"/>
      <c r="J74" s="126" t="s">
        <v>195</v>
      </c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  <c r="V74" s="26"/>
    </row>
    <row r="75" spans="1:22" ht="20.100000000000001" customHeight="1" x14ac:dyDescent="0.4">
      <c r="A75" s="1">
        <f>IF(OR(AND($I63="する",ISBLANK($I75)),AND($I63="しない",NOT(ISBLANK($I75)))), 1001, 0)</f>
        <v>0</v>
      </c>
      <c r="B75" s="1"/>
      <c r="C75" s="21"/>
      <c r="D75" s="22">
        <v>5</v>
      </c>
      <c r="E75" s="3" t="s">
        <v>11</v>
      </c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26"/>
    </row>
    <row r="76" spans="1:22" ht="30" customHeight="1" x14ac:dyDescent="0.4">
      <c r="A76" s="1"/>
      <c r="B76" s="1"/>
      <c r="C76" s="28"/>
      <c r="D76" s="23"/>
      <c r="E76" s="23"/>
      <c r="F76" s="23"/>
      <c r="G76" s="23"/>
      <c r="H76" s="23"/>
      <c r="I76" s="24"/>
      <c r="J76" s="126" t="s">
        <v>193</v>
      </c>
      <c r="K76" s="126"/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26"/>
    </row>
    <row r="77" spans="1:22" ht="20.100000000000001" customHeight="1" x14ac:dyDescent="0.4">
      <c r="A77" s="1">
        <f>IF(OR(AND($I63="する",ISBLANK($I77)),AND($I63="しない",NOT(ISBLANK($I77)))), 1001, 0)</f>
        <v>0</v>
      </c>
      <c r="B77" s="1"/>
      <c r="C77" s="21"/>
      <c r="D77" s="22">
        <v>6</v>
      </c>
      <c r="E77" s="3" t="s">
        <v>29</v>
      </c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26"/>
    </row>
    <row r="78" spans="1:22" ht="20.100000000000001" customHeight="1" x14ac:dyDescent="0.4">
      <c r="A78" s="1"/>
      <c r="B78" s="1"/>
      <c r="C78" s="28"/>
      <c r="D78" s="23"/>
      <c r="E78" s="23"/>
      <c r="F78" s="23"/>
      <c r="G78" s="23"/>
      <c r="H78" s="23"/>
      <c r="I78" s="24"/>
      <c r="J78" s="27" t="s">
        <v>194</v>
      </c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6"/>
    </row>
    <row r="79" spans="1:22" ht="20.100000000000001" customHeight="1" x14ac:dyDescent="0.4">
      <c r="A79" s="1">
        <f>IF(OR(AND($I63="する",ISBLANK($I79)),AND($I63="しない",NOT(ISBLANK($I79)))), 1001, 0)</f>
        <v>0</v>
      </c>
      <c r="B79" s="1"/>
      <c r="C79" s="21"/>
      <c r="D79" s="22">
        <v>7</v>
      </c>
      <c r="E79" s="3" t="s">
        <v>30</v>
      </c>
      <c r="I79" s="116"/>
      <c r="J79" s="116"/>
      <c r="K79" s="116"/>
      <c r="L79" s="116"/>
      <c r="M79" s="116"/>
      <c r="N79" s="116"/>
      <c r="O79" s="116"/>
      <c r="P79" s="116"/>
      <c r="Q79" s="117"/>
      <c r="R79" s="116"/>
      <c r="S79" s="116"/>
      <c r="T79" s="116"/>
      <c r="U79" s="116"/>
      <c r="V79" s="26"/>
    </row>
    <row r="80" spans="1:22" ht="20.100000000000001" customHeight="1" x14ac:dyDescent="0.4">
      <c r="A80" s="1"/>
      <c r="B80" s="1"/>
      <c r="C80" s="28"/>
      <c r="D80" s="23"/>
      <c r="E80" s="23"/>
      <c r="F80" s="23"/>
      <c r="G80" s="23"/>
      <c r="H80" s="23"/>
      <c r="I80" s="24"/>
      <c r="J80" s="27" t="s">
        <v>15</v>
      </c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6"/>
    </row>
    <row r="81" spans="1:23" ht="20.100000000000001" customHeight="1" x14ac:dyDescent="0.4">
      <c r="A81" s="1">
        <f>IF(OR(AND($I63="する",ISBLANK($I81)),AND($I63="しない",NOT(ISBLANK($I81)))), 1001, 0)</f>
        <v>0</v>
      </c>
      <c r="B81" s="1"/>
      <c r="C81" s="21"/>
      <c r="D81" s="22">
        <v>8</v>
      </c>
      <c r="E81" s="3" t="s">
        <v>31</v>
      </c>
      <c r="I81" s="116"/>
      <c r="J81" s="116"/>
      <c r="K81" s="116"/>
      <c r="L81" s="116"/>
      <c r="M81" s="116"/>
      <c r="N81" s="116"/>
      <c r="O81" s="116"/>
      <c r="P81" s="116"/>
      <c r="Q81" s="117"/>
      <c r="R81" s="116"/>
      <c r="S81" s="116"/>
      <c r="T81" s="116"/>
      <c r="U81" s="116"/>
      <c r="V81" s="26"/>
    </row>
    <row r="82" spans="1:23" ht="20.100000000000001" customHeight="1" x14ac:dyDescent="0.4">
      <c r="A82" s="1"/>
      <c r="B82" s="1"/>
      <c r="C82" s="28"/>
      <c r="D82" s="23"/>
      <c r="E82" s="23"/>
      <c r="F82" s="23"/>
      <c r="G82" s="23"/>
      <c r="H82" s="23"/>
      <c r="I82" s="24"/>
      <c r="J82" s="27" t="s">
        <v>17</v>
      </c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6"/>
    </row>
    <row r="83" spans="1:23" ht="20.100000000000001" customHeight="1" x14ac:dyDescent="0.4">
      <c r="A83" s="1">
        <f>IF(OR(AND($I63="する",NOT(AND(I83&lt;&gt;"",ISNUMBER(VALUE(SUBSTITUTE(I83,"-","")))))), AND($I63="しない",NOT(ISBLANK($I83)))), 1001, 0)</f>
        <v>0</v>
      </c>
      <c r="B83" s="1"/>
      <c r="C83" s="21"/>
      <c r="D83" s="22">
        <v>9</v>
      </c>
      <c r="E83" s="3" t="s">
        <v>18</v>
      </c>
      <c r="I83" s="116"/>
      <c r="J83" s="116"/>
      <c r="K83" s="116"/>
      <c r="L83" s="116"/>
      <c r="M83" s="116"/>
      <c r="N83" s="23"/>
      <c r="O83" s="23"/>
      <c r="P83" s="23"/>
      <c r="Q83" s="23"/>
      <c r="R83" s="23"/>
      <c r="S83" s="23"/>
      <c r="T83" s="23"/>
      <c r="U83" s="23"/>
      <c r="V83" s="26"/>
    </row>
    <row r="84" spans="1:23" ht="20.100000000000001" customHeight="1" x14ac:dyDescent="0.4">
      <c r="A84" s="1"/>
      <c r="B84" s="1"/>
      <c r="C84" s="28"/>
      <c r="D84" s="23"/>
      <c r="E84" s="23"/>
      <c r="F84" s="23"/>
      <c r="G84" s="23"/>
      <c r="H84" s="23"/>
      <c r="I84" s="24"/>
      <c r="J84" s="27" t="s">
        <v>19</v>
      </c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6"/>
    </row>
    <row r="85" spans="1:23" ht="20.100000000000001" customHeight="1" x14ac:dyDescent="0.4">
      <c r="A85" s="1">
        <f>IF(OR(AND($I63="する",NOT(AND(I85&lt;&gt;"",ISNUMBER(VALUE(SUBSTITUTE(I85,"-","")))))), AND($I63="しない",NOT(ISBLANK($I85)))), 1001, 0)</f>
        <v>0</v>
      </c>
      <c r="B85" s="1"/>
      <c r="C85" s="21"/>
      <c r="D85" s="22">
        <v>10</v>
      </c>
      <c r="E85" s="3" t="s">
        <v>20</v>
      </c>
      <c r="I85" s="116"/>
      <c r="J85" s="116"/>
      <c r="K85" s="116"/>
      <c r="L85" s="116"/>
      <c r="M85" s="116"/>
      <c r="N85" s="23"/>
      <c r="O85" s="23"/>
      <c r="P85" s="23"/>
      <c r="Q85" s="23"/>
      <c r="R85" s="23"/>
      <c r="S85" s="23"/>
      <c r="T85" s="23"/>
      <c r="U85" s="23"/>
      <c r="V85" s="26"/>
    </row>
    <row r="86" spans="1:23" ht="20.100000000000001" customHeight="1" x14ac:dyDescent="0.4">
      <c r="A86" s="1"/>
      <c r="B86" s="1"/>
      <c r="C86" s="28"/>
      <c r="D86" s="23"/>
      <c r="E86" s="23"/>
      <c r="F86" s="23"/>
      <c r="G86" s="23"/>
      <c r="H86" s="23"/>
      <c r="I86" s="24"/>
      <c r="J86" s="27" t="s">
        <v>19</v>
      </c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6"/>
    </row>
    <row r="87" spans="1:23" ht="20.100000000000001" customHeight="1" x14ac:dyDescent="0.4">
      <c r="A87" s="1">
        <f>IF(OR(AND($I63="する",ISBLANK($I87)),AND($I63="しない",NOT(ISBLANK($I87)))), 1001, 0)</f>
        <v>0</v>
      </c>
      <c r="B87" s="1"/>
      <c r="C87" s="28"/>
      <c r="D87" s="22">
        <v>11</v>
      </c>
      <c r="E87" s="3" t="s">
        <v>21</v>
      </c>
      <c r="I87" s="116"/>
      <c r="J87" s="116"/>
      <c r="K87" s="116"/>
      <c r="L87" s="116"/>
      <c r="M87" s="116"/>
      <c r="N87" s="116"/>
      <c r="O87" s="116"/>
      <c r="P87" s="116"/>
      <c r="Q87" s="127"/>
      <c r="R87" s="116"/>
      <c r="S87" s="116"/>
      <c r="T87" s="116"/>
      <c r="U87" s="116"/>
      <c r="V87" s="26"/>
    </row>
    <row r="88" spans="1:23" ht="20.100000000000001" customHeight="1" x14ac:dyDescent="0.4">
      <c r="A88" s="1"/>
      <c r="B88" s="1"/>
      <c r="C88" s="28"/>
      <c r="D88" s="22"/>
      <c r="I88" s="24"/>
      <c r="J88" s="27"/>
      <c r="K88" s="45"/>
      <c r="L88" s="25"/>
      <c r="M88" s="25"/>
      <c r="N88" s="25"/>
      <c r="O88" s="25"/>
      <c r="P88" s="25"/>
      <c r="Q88" s="46"/>
      <c r="R88" s="25"/>
      <c r="S88" s="25"/>
      <c r="T88" s="25"/>
      <c r="U88" s="25"/>
      <c r="V88" s="23"/>
      <c r="W88" s="33"/>
    </row>
    <row r="89" spans="1:23" ht="15.75" customHeight="1" x14ac:dyDescent="0.4">
      <c r="A89" s="1"/>
      <c r="B89" s="1"/>
      <c r="C89" s="36"/>
      <c r="D89" s="37"/>
      <c r="E89" s="37"/>
      <c r="F89" s="37"/>
      <c r="G89" s="37"/>
      <c r="H89" s="37"/>
      <c r="I89" s="47"/>
      <c r="J89" s="128"/>
      <c r="K89" s="129"/>
      <c r="L89" s="128"/>
      <c r="M89" s="128"/>
      <c r="N89" s="128"/>
      <c r="O89" s="128"/>
      <c r="P89" s="128"/>
      <c r="Q89" s="130"/>
      <c r="R89" s="128"/>
      <c r="S89" s="128"/>
      <c r="T89" s="128"/>
      <c r="U89" s="128"/>
      <c r="V89" s="37"/>
      <c r="W89" s="33"/>
    </row>
    <row r="90" spans="1:23" ht="15.75" customHeight="1" x14ac:dyDescent="0.4">
      <c r="A90" s="1"/>
      <c r="B90" s="1"/>
      <c r="C90" s="23"/>
      <c r="D90" s="23"/>
      <c r="E90" s="23"/>
      <c r="F90" s="23"/>
      <c r="G90" s="23"/>
      <c r="H90" s="23"/>
      <c r="I90" s="41"/>
      <c r="J90" s="23"/>
      <c r="K90" s="48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</row>
    <row r="91" spans="1:23" ht="15.75" hidden="1" customHeight="1" x14ac:dyDescent="0.4">
      <c r="A91" s="1"/>
      <c r="B91" s="1"/>
      <c r="C91" s="23"/>
      <c r="D91" s="23"/>
      <c r="E91" s="23"/>
      <c r="F91" s="23"/>
      <c r="G91" s="23"/>
      <c r="H91" s="23"/>
      <c r="I91" s="41"/>
      <c r="J91" s="23"/>
      <c r="K91" s="48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</row>
    <row r="92" spans="1:23" ht="15.75" hidden="1" customHeight="1" x14ac:dyDescent="0.4">
      <c r="A92" s="1"/>
      <c r="B92" s="1"/>
      <c r="C92" s="23"/>
      <c r="D92" s="23"/>
      <c r="E92" s="23"/>
      <c r="F92" s="23"/>
      <c r="G92" s="23"/>
      <c r="H92" s="23"/>
      <c r="I92" s="41"/>
      <c r="J92" s="23"/>
      <c r="K92" s="48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</row>
    <row r="93" spans="1:23" ht="15.75" hidden="1" customHeight="1" x14ac:dyDescent="0.4">
      <c r="A93" s="1"/>
      <c r="B93" s="1"/>
      <c r="C93" s="23"/>
      <c r="D93" s="23"/>
      <c r="E93" s="23"/>
      <c r="F93" s="23"/>
      <c r="G93" s="23"/>
      <c r="H93" s="23"/>
      <c r="I93" s="41"/>
      <c r="J93" s="23"/>
      <c r="K93" s="48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</row>
    <row r="94" spans="1:23" ht="15.75" hidden="1" customHeight="1" x14ac:dyDescent="0.4">
      <c r="A94" s="1"/>
      <c r="B94" s="1"/>
      <c r="C94" s="23"/>
      <c r="D94" s="23"/>
      <c r="E94" s="23"/>
      <c r="F94" s="23"/>
      <c r="G94" s="23"/>
      <c r="H94" s="23"/>
      <c r="I94" s="41"/>
      <c r="J94" s="23"/>
      <c r="K94" s="48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</row>
    <row r="95" spans="1:23" ht="15.75" hidden="1" customHeight="1" x14ac:dyDescent="0.4">
      <c r="A95" s="1"/>
      <c r="B95" s="1"/>
      <c r="C95" s="23"/>
      <c r="D95" s="23"/>
      <c r="E95" s="23"/>
      <c r="F95" s="23"/>
      <c r="G95" s="23"/>
      <c r="H95" s="23"/>
      <c r="I95" s="41"/>
      <c r="J95" s="23"/>
      <c r="K95" s="48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</row>
    <row r="96" spans="1:23" ht="15.75" hidden="1" customHeight="1" x14ac:dyDescent="0.4">
      <c r="A96" s="1"/>
      <c r="B96" s="1"/>
      <c r="C96" s="23"/>
      <c r="D96" s="23"/>
      <c r="E96" s="23"/>
      <c r="F96" s="23"/>
      <c r="G96" s="23"/>
      <c r="H96" s="23"/>
      <c r="I96" s="41"/>
      <c r="J96" s="23"/>
      <c r="K96" s="48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</row>
    <row r="97" spans="1:22" ht="15.75" hidden="1" customHeight="1" x14ac:dyDescent="0.4">
      <c r="A97" s="1"/>
      <c r="B97" s="1"/>
      <c r="C97" s="23"/>
      <c r="D97" s="23"/>
      <c r="E97" s="23"/>
      <c r="F97" s="23"/>
      <c r="G97" s="23"/>
      <c r="H97" s="23"/>
      <c r="I97" s="41"/>
      <c r="J97" s="23"/>
      <c r="K97" s="48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</row>
    <row r="98" spans="1:22" ht="15.75" hidden="1" customHeight="1" x14ac:dyDescent="0.4">
      <c r="A98" s="1"/>
      <c r="B98" s="1"/>
      <c r="C98" s="23"/>
      <c r="D98" s="23"/>
      <c r="E98" s="23"/>
      <c r="F98" s="23"/>
      <c r="G98" s="23"/>
      <c r="H98" s="23"/>
      <c r="I98" s="41"/>
      <c r="J98" s="23"/>
      <c r="K98" s="48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</row>
    <row r="99" spans="1:22" ht="15.75" hidden="1" customHeight="1" x14ac:dyDescent="0.4">
      <c r="A99" s="1"/>
      <c r="B99" s="1"/>
      <c r="C99" s="23"/>
      <c r="D99" s="23"/>
      <c r="E99" s="23"/>
      <c r="F99" s="23"/>
      <c r="G99" s="23"/>
      <c r="H99" s="23"/>
      <c r="I99" s="41"/>
      <c r="J99" s="23"/>
      <c r="K99" s="48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</row>
    <row r="100" spans="1:22" ht="15.75" hidden="1" customHeight="1" x14ac:dyDescent="0.4">
      <c r="A100" s="1"/>
      <c r="B100" s="1"/>
      <c r="C100" s="23"/>
      <c r="D100" s="23"/>
      <c r="E100" s="23"/>
      <c r="F100" s="23"/>
      <c r="G100" s="23"/>
      <c r="H100" s="23"/>
      <c r="I100" s="41"/>
      <c r="J100" s="23"/>
      <c r="K100" s="48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</row>
    <row r="101" spans="1:22" ht="15.75" hidden="1" customHeight="1" x14ac:dyDescent="0.4">
      <c r="A101" s="1"/>
      <c r="B101" s="1"/>
      <c r="C101" s="23"/>
      <c r="D101" s="23"/>
      <c r="E101" s="23"/>
      <c r="F101" s="23"/>
      <c r="G101" s="23"/>
      <c r="H101" s="23"/>
      <c r="I101" s="41"/>
      <c r="J101" s="23"/>
      <c r="K101" s="48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</row>
    <row r="102" spans="1:22" ht="15.75" hidden="1" customHeight="1" x14ac:dyDescent="0.4">
      <c r="A102" s="1"/>
      <c r="B102" s="1"/>
      <c r="C102" s="23"/>
      <c r="D102" s="23"/>
      <c r="E102" s="23"/>
      <c r="F102" s="23"/>
      <c r="G102" s="23"/>
      <c r="H102" s="23"/>
      <c r="I102" s="41"/>
      <c r="J102" s="23"/>
      <c r="K102" s="48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</row>
    <row r="103" spans="1:22" ht="15.75" hidden="1" customHeight="1" x14ac:dyDescent="0.4">
      <c r="A103" s="1"/>
      <c r="B103" s="1"/>
      <c r="C103" s="23"/>
      <c r="D103" s="23"/>
      <c r="E103" s="23"/>
      <c r="F103" s="23"/>
      <c r="G103" s="23"/>
      <c r="H103" s="23"/>
      <c r="I103" s="41"/>
      <c r="J103" s="23"/>
      <c r="K103" s="48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</row>
    <row r="104" spans="1:22" ht="15.75" hidden="1" customHeight="1" x14ac:dyDescent="0.4">
      <c r="A104" s="1"/>
      <c r="B104" s="1"/>
      <c r="C104" s="23"/>
      <c r="D104" s="23"/>
      <c r="E104" s="23"/>
      <c r="F104" s="23"/>
      <c r="G104" s="23"/>
      <c r="H104" s="23"/>
      <c r="I104" s="41"/>
      <c r="J104" s="23"/>
      <c r="K104" s="48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</row>
    <row r="105" spans="1:22" ht="15.75" hidden="1" customHeight="1" x14ac:dyDescent="0.4">
      <c r="A105" s="1"/>
      <c r="B105" s="1"/>
      <c r="C105" s="23"/>
      <c r="D105" s="23"/>
      <c r="E105" s="23"/>
      <c r="F105" s="23"/>
      <c r="G105" s="23"/>
      <c r="H105" s="23"/>
      <c r="I105" s="41"/>
      <c r="J105" s="23"/>
      <c r="K105" s="48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</row>
    <row r="106" spans="1:22" ht="15.75" hidden="1" customHeight="1" x14ac:dyDescent="0.4">
      <c r="A106" s="1"/>
      <c r="B106" s="1"/>
      <c r="C106" s="23"/>
      <c r="D106" s="23"/>
      <c r="E106" s="23"/>
      <c r="F106" s="23"/>
      <c r="G106" s="23"/>
      <c r="H106" s="23"/>
      <c r="I106" s="41"/>
      <c r="J106" s="23"/>
      <c r="K106" s="48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</row>
    <row r="107" spans="1:22" ht="15.75" hidden="1" customHeight="1" x14ac:dyDescent="0.4">
      <c r="A107" s="1"/>
      <c r="B107" s="1"/>
      <c r="C107" s="23"/>
      <c r="D107" s="23"/>
      <c r="E107" s="23"/>
      <c r="F107" s="23"/>
      <c r="G107" s="23"/>
      <c r="H107" s="23"/>
      <c r="I107" s="41"/>
      <c r="J107" s="23"/>
      <c r="K107" s="48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</row>
    <row r="108" spans="1:22" ht="15.75" customHeight="1" x14ac:dyDescent="0.4">
      <c r="A108" s="1"/>
      <c r="B108" s="1"/>
      <c r="C108" s="23"/>
      <c r="D108" s="23"/>
      <c r="E108" s="23"/>
      <c r="F108" s="23"/>
      <c r="G108" s="23"/>
      <c r="H108" s="23"/>
      <c r="I108" s="41"/>
      <c r="J108" s="23"/>
      <c r="K108" s="48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</row>
    <row r="109" spans="1:22" ht="15.75" customHeight="1" x14ac:dyDescent="0.4">
      <c r="A109" s="1"/>
      <c r="B109" s="1"/>
      <c r="C109" s="23"/>
      <c r="D109" s="23"/>
      <c r="E109" s="23"/>
      <c r="F109" s="23"/>
      <c r="G109" s="23"/>
      <c r="H109" s="23"/>
      <c r="I109" s="41"/>
      <c r="J109" s="23"/>
      <c r="K109" s="48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</row>
    <row r="110" spans="1:22" ht="15.75" customHeight="1" x14ac:dyDescent="0.4">
      <c r="A110" s="1"/>
      <c r="B110" s="1"/>
      <c r="C110" s="23"/>
      <c r="D110" s="23"/>
      <c r="E110" s="23"/>
      <c r="F110" s="23"/>
      <c r="G110" s="23"/>
      <c r="H110" s="23"/>
      <c r="I110" s="41"/>
      <c r="J110" s="23"/>
      <c r="K110" s="48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</row>
    <row r="111" spans="1:22" ht="15.75" customHeight="1" x14ac:dyDescent="0.4">
      <c r="A111" s="1"/>
      <c r="B111" s="1"/>
      <c r="C111" s="23"/>
      <c r="D111" s="23"/>
      <c r="E111" s="23"/>
      <c r="F111" s="23"/>
      <c r="G111" s="23"/>
      <c r="H111" s="23"/>
      <c r="I111" s="41"/>
      <c r="J111" s="23"/>
      <c r="K111" s="48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</row>
    <row r="112" spans="1:22" ht="15.75" customHeight="1" x14ac:dyDescent="0.4">
      <c r="A112" s="1"/>
      <c r="B112" s="1"/>
      <c r="C112" s="23"/>
      <c r="D112" s="23"/>
      <c r="E112" s="23"/>
      <c r="F112" s="23"/>
      <c r="G112" s="23"/>
      <c r="H112" s="23"/>
      <c r="I112" s="41"/>
      <c r="J112" s="23"/>
      <c r="K112" s="48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</row>
    <row r="113" spans="1:22" ht="15.75" customHeight="1" x14ac:dyDescent="0.4">
      <c r="A113" s="1"/>
      <c r="B113" s="1"/>
      <c r="C113" s="23"/>
      <c r="D113" s="23"/>
      <c r="E113" s="23"/>
      <c r="F113" s="23"/>
      <c r="G113" s="23"/>
      <c r="H113" s="23"/>
      <c r="I113" s="41"/>
      <c r="J113" s="23"/>
      <c r="K113" s="48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</row>
    <row r="114" spans="1:22" ht="20.100000000000001" customHeight="1" x14ac:dyDescent="0.4">
      <c r="A114" s="1"/>
      <c r="B114" s="1"/>
      <c r="C114" s="110" t="s">
        <v>32</v>
      </c>
      <c r="D114" s="111"/>
      <c r="E114" s="111"/>
      <c r="F114" s="111"/>
      <c r="G114" s="111"/>
      <c r="H114" s="112"/>
      <c r="Q114" s="49"/>
    </row>
    <row r="115" spans="1:22" ht="15.75" customHeight="1" x14ac:dyDescent="0.4">
      <c r="A115" s="1"/>
      <c r="B115" s="1"/>
      <c r="C115" s="50"/>
      <c r="D115" s="51"/>
      <c r="E115" s="51"/>
      <c r="F115" s="51"/>
      <c r="G115" s="51"/>
      <c r="H115" s="51"/>
      <c r="I115" s="52"/>
      <c r="J115" s="19"/>
      <c r="K115" s="52"/>
      <c r="L115" s="19"/>
      <c r="M115" s="19"/>
      <c r="N115" s="19"/>
      <c r="O115" s="19"/>
      <c r="P115" s="19"/>
      <c r="Q115" s="53"/>
      <c r="R115" s="19"/>
      <c r="S115" s="19"/>
      <c r="T115" s="19"/>
      <c r="U115" s="19"/>
      <c r="V115" s="20"/>
    </row>
    <row r="116" spans="1:22" ht="20.100000000000001" customHeight="1" x14ac:dyDescent="0.4">
      <c r="A116" s="1"/>
      <c r="B116" s="1"/>
      <c r="C116" s="50"/>
      <c r="D116" s="131" t="s">
        <v>33</v>
      </c>
      <c r="E116" s="132"/>
      <c r="F116" s="132"/>
      <c r="G116" s="132"/>
      <c r="H116" s="132"/>
      <c r="I116" s="132"/>
      <c r="J116" s="132"/>
      <c r="K116" s="133"/>
      <c r="L116" s="132"/>
      <c r="M116" s="132"/>
      <c r="N116" s="132"/>
      <c r="O116" s="132"/>
      <c r="P116" s="132"/>
      <c r="Q116" s="134"/>
      <c r="R116" s="132"/>
      <c r="S116" s="132"/>
      <c r="T116" s="132"/>
      <c r="U116" s="132"/>
      <c r="V116" s="26"/>
    </row>
    <row r="117" spans="1:22" ht="20.100000000000001" customHeight="1" x14ac:dyDescent="0.4">
      <c r="A117" s="1">
        <f>IF(ISBLANK($I117), 1001, 0)</f>
        <v>1001</v>
      </c>
      <c r="B117" s="1"/>
      <c r="C117" s="21"/>
      <c r="D117" s="22">
        <v>1</v>
      </c>
      <c r="E117" s="3" t="s">
        <v>34</v>
      </c>
      <c r="I117" s="116"/>
      <c r="J117" s="116"/>
      <c r="K117" s="116"/>
      <c r="L117" s="116"/>
      <c r="M117" s="116"/>
      <c r="N117" s="116"/>
      <c r="O117" s="116"/>
      <c r="P117" s="116"/>
      <c r="Q117" s="135"/>
      <c r="R117" s="116"/>
      <c r="S117" s="116"/>
      <c r="T117" s="116"/>
      <c r="U117" s="116"/>
      <c r="V117" s="26"/>
    </row>
    <row r="118" spans="1:22" ht="20.100000000000001" customHeight="1" x14ac:dyDescent="0.4">
      <c r="A118" s="1"/>
      <c r="B118" s="1"/>
      <c r="C118" s="21"/>
      <c r="D118" s="22"/>
      <c r="E118" s="23"/>
      <c r="F118" s="23"/>
      <c r="G118" s="23"/>
      <c r="H118" s="23"/>
      <c r="I118" s="34"/>
      <c r="J118" s="27" t="s">
        <v>35</v>
      </c>
      <c r="K118" s="45"/>
      <c r="L118" s="25"/>
      <c r="M118" s="25"/>
      <c r="N118" s="25"/>
      <c r="O118" s="25"/>
      <c r="P118" s="25"/>
      <c r="Q118" s="55"/>
      <c r="R118" s="25"/>
      <c r="S118" s="25"/>
      <c r="T118" s="25"/>
      <c r="U118" s="25"/>
      <c r="V118" s="26"/>
    </row>
    <row r="119" spans="1:22" ht="20.100000000000001" customHeight="1" x14ac:dyDescent="0.4">
      <c r="A119" s="1">
        <f>IF(ISBLANK($I119), 1001, 0)</f>
        <v>1001</v>
      </c>
      <c r="B119" s="1"/>
      <c r="C119" s="21"/>
      <c r="D119" s="22">
        <v>2</v>
      </c>
      <c r="E119" s="3" t="s">
        <v>36</v>
      </c>
      <c r="I119" s="116"/>
      <c r="J119" s="116"/>
      <c r="K119" s="116"/>
      <c r="L119" s="116"/>
      <c r="M119" s="116"/>
      <c r="N119" s="116"/>
      <c r="O119" s="116"/>
      <c r="P119" s="116"/>
      <c r="Q119" s="135"/>
      <c r="R119" s="116"/>
      <c r="S119" s="116"/>
      <c r="T119" s="116"/>
      <c r="U119" s="116"/>
      <c r="V119" s="26"/>
    </row>
    <row r="120" spans="1:22" ht="20.100000000000001" customHeight="1" x14ac:dyDescent="0.4">
      <c r="A120" s="1"/>
      <c r="B120" s="1"/>
      <c r="C120" s="21"/>
      <c r="D120" s="22"/>
      <c r="E120" s="23"/>
      <c r="F120" s="23"/>
      <c r="G120" s="23"/>
      <c r="H120" s="23"/>
      <c r="I120" s="34"/>
      <c r="J120" s="27" t="s">
        <v>15</v>
      </c>
      <c r="K120" s="4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6"/>
    </row>
    <row r="121" spans="1:22" ht="20.100000000000001" customHeight="1" x14ac:dyDescent="0.4">
      <c r="A121" s="1">
        <f>IF(ISBLANK($I121), 1001, 0)</f>
        <v>1001</v>
      </c>
      <c r="B121" s="1"/>
      <c r="C121" s="21"/>
      <c r="D121" s="22">
        <v>3</v>
      </c>
      <c r="E121" s="3" t="s">
        <v>37</v>
      </c>
      <c r="I121" s="116"/>
      <c r="J121" s="116"/>
      <c r="K121" s="116"/>
      <c r="L121" s="116"/>
      <c r="M121" s="116"/>
      <c r="N121" s="116"/>
      <c r="O121" s="116"/>
      <c r="P121" s="116"/>
      <c r="Q121" s="116"/>
      <c r="R121" s="116"/>
      <c r="S121" s="116"/>
      <c r="T121" s="116"/>
      <c r="U121" s="116"/>
      <c r="V121" s="26"/>
    </row>
    <row r="122" spans="1:22" ht="20.100000000000001" customHeight="1" x14ac:dyDescent="0.4">
      <c r="A122" s="1"/>
      <c r="B122" s="1"/>
      <c r="C122" s="21"/>
      <c r="D122" s="23"/>
      <c r="E122" s="23"/>
      <c r="F122" s="23"/>
      <c r="G122" s="23"/>
      <c r="H122" s="23"/>
      <c r="I122" s="34"/>
      <c r="J122" s="27" t="s">
        <v>17</v>
      </c>
      <c r="K122" s="4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6"/>
    </row>
    <row r="123" spans="1:22" ht="20.100000000000001" customHeight="1" x14ac:dyDescent="0.4">
      <c r="A123" s="1">
        <f>IF(OR(ISBLANK(I123), AND(I123&lt;&gt;"",NOT(ISNUMBER(VALUE(SUBSTITUTE(I123,"-","")))))), 1001, 0)</f>
        <v>1001</v>
      </c>
      <c r="B123" s="1"/>
      <c r="C123" s="21"/>
      <c r="D123" s="22">
        <v>4</v>
      </c>
      <c r="E123" s="3" t="s">
        <v>18</v>
      </c>
      <c r="I123" s="116"/>
      <c r="J123" s="116"/>
      <c r="K123" s="116"/>
      <c r="L123" s="116"/>
      <c r="M123" s="116"/>
      <c r="T123" s="23"/>
      <c r="U123" s="23"/>
      <c r="V123" s="26"/>
    </row>
    <row r="124" spans="1:22" ht="20.100000000000001" customHeight="1" x14ac:dyDescent="0.4">
      <c r="A124" s="1"/>
      <c r="B124" s="1"/>
      <c r="C124" s="28"/>
      <c r="D124" s="23"/>
      <c r="E124" s="23"/>
      <c r="F124" s="23"/>
      <c r="G124" s="23"/>
      <c r="H124" s="23"/>
      <c r="I124" s="34"/>
      <c r="J124" s="27" t="s">
        <v>19</v>
      </c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6"/>
    </row>
    <row r="125" spans="1:22" ht="20.100000000000001" customHeight="1" x14ac:dyDescent="0.4">
      <c r="A125" s="1">
        <f>IF(OR(ISBLANK(I125), AND(I125&lt;&gt;"",NOT(ISNUMBER(VALUE(SUBSTITUTE(I125,"-","")))))), 1001, 0)</f>
        <v>1001</v>
      </c>
      <c r="B125" s="1"/>
      <c r="C125" s="21"/>
      <c r="D125" s="22">
        <v>5</v>
      </c>
      <c r="E125" s="3" t="s">
        <v>20</v>
      </c>
      <c r="I125" s="116"/>
      <c r="J125" s="116"/>
      <c r="K125" s="116"/>
      <c r="L125" s="116"/>
      <c r="M125" s="116"/>
      <c r="N125" s="23"/>
      <c r="O125" s="23"/>
      <c r="P125" s="23"/>
      <c r="Q125" s="56"/>
      <c r="R125" s="23"/>
      <c r="S125" s="23"/>
      <c r="T125" s="23"/>
      <c r="U125" s="23"/>
      <c r="V125" s="26"/>
    </row>
    <row r="126" spans="1:22" ht="20.100000000000001" customHeight="1" x14ac:dyDescent="0.4">
      <c r="A126" s="1"/>
      <c r="B126" s="1"/>
      <c r="C126" s="28"/>
      <c r="D126" s="23"/>
      <c r="E126" s="23"/>
      <c r="F126" s="23"/>
      <c r="G126" s="23"/>
      <c r="H126" s="23"/>
      <c r="I126" s="34"/>
      <c r="J126" s="27" t="s">
        <v>19</v>
      </c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6"/>
    </row>
    <row r="127" spans="1:22" ht="20.100000000000001" customHeight="1" x14ac:dyDescent="0.4">
      <c r="A127" s="1">
        <f>IF(ISBLANK(I127), 1001, 0)</f>
        <v>1001</v>
      </c>
      <c r="B127" s="1"/>
      <c r="C127" s="21"/>
      <c r="D127" s="22">
        <v>6</v>
      </c>
      <c r="E127" s="3" t="s">
        <v>21</v>
      </c>
      <c r="I127" s="116"/>
      <c r="J127" s="116"/>
      <c r="K127" s="116"/>
      <c r="L127" s="116"/>
      <c r="M127" s="116"/>
      <c r="N127" s="116"/>
      <c r="O127" s="116"/>
      <c r="P127" s="116"/>
      <c r="Q127" s="127"/>
      <c r="R127" s="116"/>
      <c r="S127" s="116"/>
      <c r="T127" s="116"/>
      <c r="U127" s="116"/>
      <c r="V127" s="26"/>
    </row>
    <row r="128" spans="1:22" ht="20.100000000000001" customHeight="1" x14ac:dyDescent="0.4">
      <c r="A128" s="1"/>
      <c r="B128" s="1"/>
      <c r="C128" s="28"/>
      <c r="D128" s="23"/>
      <c r="E128" s="23"/>
      <c r="F128" s="23"/>
      <c r="G128" s="23"/>
      <c r="H128" s="23"/>
      <c r="I128" s="24"/>
      <c r="J128" s="27"/>
      <c r="K128" s="45"/>
      <c r="L128" s="25"/>
      <c r="M128" s="25"/>
      <c r="N128" s="25"/>
      <c r="O128" s="25"/>
      <c r="P128" s="25"/>
      <c r="Q128" s="46"/>
      <c r="R128" s="25"/>
      <c r="S128" s="25"/>
      <c r="T128" s="25"/>
      <c r="U128" s="25"/>
      <c r="V128" s="26"/>
    </row>
    <row r="129" spans="1:22" ht="15.75" customHeight="1" x14ac:dyDescent="0.4">
      <c r="A129" s="1"/>
      <c r="B129" s="1"/>
      <c r="C129" s="36"/>
      <c r="D129" s="37"/>
      <c r="E129" s="37"/>
      <c r="F129" s="37"/>
      <c r="G129" s="37"/>
      <c r="H129" s="37"/>
      <c r="I129" s="39"/>
      <c r="J129" s="38"/>
      <c r="K129" s="39"/>
      <c r="L129" s="38"/>
      <c r="M129" s="38"/>
      <c r="N129" s="38"/>
      <c r="O129" s="38"/>
      <c r="P129" s="38"/>
      <c r="Q129" s="57"/>
      <c r="R129" s="38"/>
      <c r="S129" s="38"/>
      <c r="T129" s="38"/>
      <c r="U129" s="38"/>
      <c r="V129" s="40"/>
    </row>
    <row r="130" spans="1:22" ht="15.75" customHeight="1" x14ac:dyDescent="0.4">
      <c r="A130" s="1"/>
      <c r="B130" s="1"/>
      <c r="C130" s="23"/>
      <c r="D130" s="23"/>
      <c r="E130" s="23"/>
      <c r="F130" s="23"/>
      <c r="G130" s="23"/>
      <c r="H130" s="23"/>
      <c r="I130" s="42"/>
      <c r="J130" s="42"/>
      <c r="K130" s="42"/>
      <c r="L130" s="42"/>
      <c r="M130" s="42"/>
      <c r="N130" s="42"/>
      <c r="O130" s="42"/>
      <c r="P130" s="42"/>
      <c r="Q130" s="58"/>
      <c r="R130" s="42"/>
      <c r="S130" s="42"/>
      <c r="T130" s="42"/>
      <c r="U130" s="42"/>
      <c r="V130" s="23"/>
    </row>
    <row r="131" spans="1:22" ht="15.75" hidden="1" customHeight="1" x14ac:dyDescent="0.4">
      <c r="A131" s="1"/>
      <c r="B131" s="1"/>
      <c r="C131" s="23"/>
      <c r="D131" s="23"/>
      <c r="E131" s="23"/>
      <c r="F131" s="23"/>
      <c r="G131" s="23"/>
      <c r="H131" s="23"/>
      <c r="I131" s="42"/>
      <c r="J131" s="42"/>
      <c r="K131" s="42"/>
      <c r="L131" s="42"/>
      <c r="M131" s="42"/>
      <c r="N131" s="42"/>
      <c r="O131" s="42"/>
      <c r="P131" s="42"/>
      <c r="Q131" s="58"/>
      <c r="R131" s="42"/>
      <c r="S131" s="42"/>
      <c r="T131" s="42"/>
      <c r="U131" s="42"/>
      <c r="V131" s="23"/>
    </row>
    <row r="132" spans="1:22" ht="15.75" hidden="1" customHeight="1" x14ac:dyDescent="0.4">
      <c r="A132" s="1"/>
      <c r="B132" s="1"/>
      <c r="C132" s="23"/>
      <c r="D132" s="23"/>
      <c r="E132" s="23"/>
      <c r="F132" s="23"/>
      <c r="G132" s="23"/>
      <c r="H132" s="23"/>
      <c r="I132" s="42"/>
      <c r="J132" s="42"/>
      <c r="K132" s="42"/>
      <c r="L132" s="42"/>
      <c r="M132" s="42"/>
      <c r="N132" s="42"/>
      <c r="O132" s="42"/>
      <c r="P132" s="42"/>
      <c r="Q132" s="58"/>
      <c r="R132" s="42"/>
      <c r="S132" s="42"/>
      <c r="T132" s="42"/>
      <c r="U132" s="42"/>
      <c r="V132" s="23"/>
    </row>
    <row r="133" spans="1:22" ht="15.75" hidden="1" customHeight="1" x14ac:dyDescent="0.4">
      <c r="A133" s="1"/>
      <c r="B133" s="1"/>
      <c r="C133" s="23"/>
      <c r="D133" s="23"/>
      <c r="E133" s="23"/>
      <c r="F133" s="23"/>
      <c r="G133" s="23"/>
      <c r="H133" s="23"/>
      <c r="I133" s="42"/>
      <c r="J133" s="42"/>
      <c r="K133" s="42"/>
      <c r="L133" s="42"/>
      <c r="M133" s="42"/>
      <c r="N133" s="42"/>
      <c r="O133" s="42"/>
      <c r="P133" s="42"/>
      <c r="Q133" s="58"/>
      <c r="R133" s="42"/>
      <c r="S133" s="42"/>
      <c r="T133" s="42"/>
      <c r="U133" s="42"/>
      <c r="V133" s="23"/>
    </row>
    <row r="134" spans="1:22" ht="15.75" hidden="1" customHeight="1" x14ac:dyDescent="0.4">
      <c r="A134" s="1"/>
      <c r="B134" s="1"/>
      <c r="C134" s="23"/>
      <c r="D134" s="23"/>
      <c r="E134" s="23"/>
      <c r="F134" s="23"/>
      <c r="G134" s="23"/>
      <c r="H134" s="23"/>
      <c r="I134" s="42"/>
      <c r="J134" s="42"/>
      <c r="K134" s="42"/>
      <c r="L134" s="42"/>
      <c r="M134" s="42"/>
      <c r="N134" s="42"/>
      <c r="O134" s="42"/>
      <c r="P134" s="42"/>
      <c r="Q134" s="58"/>
      <c r="R134" s="42"/>
      <c r="S134" s="42"/>
      <c r="T134" s="42"/>
      <c r="U134" s="42"/>
      <c r="V134" s="23"/>
    </row>
    <row r="135" spans="1:22" ht="15.75" hidden="1" customHeight="1" x14ac:dyDescent="0.4">
      <c r="A135" s="1"/>
      <c r="B135" s="1"/>
      <c r="C135" s="23"/>
      <c r="D135" s="23"/>
      <c r="E135" s="23"/>
      <c r="F135" s="23"/>
      <c r="G135" s="23"/>
      <c r="H135" s="23"/>
      <c r="I135" s="42"/>
      <c r="J135" s="42"/>
      <c r="K135" s="42"/>
      <c r="L135" s="42"/>
      <c r="M135" s="42"/>
      <c r="N135" s="42"/>
      <c r="O135" s="42"/>
      <c r="P135" s="42"/>
      <c r="Q135" s="58"/>
      <c r="R135" s="42"/>
      <c r="S135" s="42"/>
      <c r="T135" s="42"/>
      <c r="U135" s="42"/>
      <c r="V135" s="23"/>
    </row>
    <row r="136" spans="1:22" ht="15.75" hidden="1" customHeight="1" x14ac:dyDescent="0.4">
      <c r="A136" s="1"/>
      <c r="B136" s="1"/>
      <c r="C136" s="23"/>
      <c r="D136" s="23"/>
      <c r="E136" s="23"/>
      <c r="F136" s="23"/>
      <c r="G136" s="23"/>
      <c r="H136" s="23"/>
      <c r="I136" s="42"/>
      <c r="J136" s="42"/>
      <c r="K136" s="42"/>
      <c r="L136" s="42"/>
      <c r="M136" s="42"/>
      <c r="N136" s="42"/>
      <c r="O136" s="42"/>
      <c r="P136" s="42"/>
      <c r="Q136" s="58"/>
      <c r="R136" s="42"/>
      <c r="S136" s="42"/>
      <c r="T136" s="42"/>
      <c r="U136" s="42"/>
      <c r="V136" s="23"/>
    </row>
    <row r="137" spans="1:22" ht="15.75" hidden="1" customHeight="1" x14ac:dyDescent="0.4">
      <c r="A137" s="1"/>
      <c r="B137" s="1"/>
      <c r="C137" s="23"/>
      <c r="D137" s="23"/>
      <c r="E137" s="23"/>
      <c r="F137" s="23"/>
      <c r="G137" s="23"/>
      <c r="H137" s="23"/>
      <c r="I137" s="42"/>
      <c r="J137" s="42"/>
      <c r="K137" s="42"/>
      <c r="L137" s="42"/>
      <c r="M137" s="42"/>
      <c r="N137" s="42"/>
      <c r="O137" s="42"/>
      <c r="P137" s="42"/>
      <c r="Q137" s="58"/>
      <c r="R137" s="42"/>
      <c r="S137" s="42"/>
      <c r="T137" s="42"/>
      <c r="U137" s="42"/>
      <c r="V137" s="23"/>
    </row>
    <row r="138" spans="1:22" ht="15.75" hidden="1" customHeight="1" x14ac:dyDescent="0.4">
      <c r="A138" s="1"/>
      <c r="B138" s="1"/>
      <c r="C138" s="23"/>
      <c r="D138" s="23"/>
      <c r="E138" s="23"/>
      <c r="F138" s="23"/>
      <c r="G138" s="23"/>
      <c r="H138" s="23"/>
      <c r="I138" s="42"/>
      <c r="J138" s="42"/>
      <c r="K138" s="42"/>
      <c r="L138" s="42"/>
      <c r="M138" s="42"/>
      <c r="N138" s="42"/>
      <c r="O138" s="42"/>
      <c r="P138" s="42"/>
      <c r="Q138" s="58"/>
      <c r="R138" s="42"/>
      <c r="S138" s="42"/>
      <c r="T138" s="42"/>
      <c r="U138" s="42"/>
      <c r="V138" s="23"/>
    </row>
    <row r="139" spans="1:22" ht="15.75" hidden="1" customHeight="1" x14ac:dyDescent="0.4">
      <c r="A139" s="1"/>
      <c r="B139" s="1"/>
      <c r="C139" s="23"/>
      <c r="D139" s="23"/>
      <c r="E139" s="23"/>
      <c r="F139" s="23"/>
      <c r="G139" s="23"/>
      <c r="H139" s="23"/>
      <c r="I139" s="42"/>
      <c r="J139" s="42"/>
      <c r="K139" s="42"/>
      <c r="L139" s="42"/>
      <c r="M139" s="42"/>
      <c r="N139" s="42"/>
      <c r="O139" s="42"/>
      <c r="P139" s="42"/>
      <c r="Q139" s="58"/>
      <c r="R139" s="42"/>
      <c r="S139" s="42"/>
      <c r="T139" s="42"/>
      <c r="U139" s="42"/>
      <c r="V139" s="23"/>
    </row>
    <row r="140" spans="1:22" ht="15.75" hidden="1" customHeight="1" x14ac:dyDescent="0.4">
      <c r="A140" s="1"/>
      <c r="B140" s="1"/>
      <c r="C140" s="23"/>
      <c r="D140" s="23"/>
      <c r="E140" s="23"/>
      <c r="F140" s="23"/>
      <c r="G140" s="23"/>
      <c r="H140" s="23"/>
      <c r="I140" s="42"/>
      <c r="J140" s="42"/>
      <c r="K140" s="42"/>
      <c r="L140" s="42"/>
      <c r="M140" s="42"/>
      <c r="N140" s="42"/>
      <c r="O140" s="42"/>
      <c r="P140" s="42"/>
      <c r="Q140" s="58"/>
      <c r="R140" s="42"/>
      <c r="S140" s="42"/>
      <c r="T140" s="42"/>
      <c r="U140" s="42"/>
      <c r="V140" s="23"/>
    </row>
    <row r="141" spans="1:22" ht="15.75" hidden="1" customHeight="1" x14ac:dyDescent="0.4">
      <c r="A141" s="1"/>
      <c r="B141" s="1"/>
      <c r="C141" s="23"/>
      <c r="D141" s="23"/>
      <c r="E141" s="23"/>
      <c r="F141" s="23"/>
      <c r="G141" s="23"/>
      <c r="H141" s="23"/>
      <c r="I141" s="42"/>
      <c r="J141" s="42"/>
      <c r="K141" s="42"/>
      <c r="L141" s="42"/>
      <c r="M141" s="42"/>
      <c r="N141" s="42"/>
      <c r="O141" s="42"/>
      <c r="P141" s="42"/>
      <c r="Q141" s="58"/>
      <c r="R141" s="42"/>
      <c r="S141" s="42"/>
      <c r="T141" s="42"/>
      <c r="U141" s="42"/>
      <c r="V141" s="23"/>
    </row>
    <row r="142" spans="1:22" ht="15.75" hidden="1" customHeight="1" x14ac:dyDescent="0.4">
      <c r="A142" s="1"/>
      <c r="B142" s="1"/>
      <c r="C142" s="23"/>
      <c r="D142" s="23"/>
      <c r="E142" s="23"/>
      <c r="F142" s="23"/>
      <c r="G142" s="23"/>
      <c r="H142" s="23"/>
      <c r="I142" s="42"/>
      <c r="J142" s="42"/>
      <c r="K142" s="42"/>
      <c r="L142" s="42"/>
      <c r="M142" s="42"/>
      <c r="N142" s="42"/>
      <c r="O142" s="42"/>
      <c r="P142" s="42"/>
      <c r="Q142" s="58"/>
      <c r="R142" s="42"/>
      <c r="S142" s="42"/>
      <c r="T142" s="42"/>
      <c r="U142" s="42"/>
      <c r="V142" s="23"/>
    </row>
    <row r="143" spans="1:22" ht="15.75" hidden="1" customHeight="1" x14ac:dyDescent="0.4">
      <c r="A143" s="1"/>
      <c r="B143" s="1"/>
      <c r="C143" s="23"/>
      <c r="D143" s="23"/>
      <c r="E143" s="23"/>
      <c r="F143" s="23"/>
      <c r="G143" s="23"/>
      <c r="H143" s="23"/>
      <c r="I143" s="42"/>
      <c r="J143" s="42"/>
      <c r="K143" s="42"/>
      <c r="L143" s="42"/>
      <c r="M143" s="42"/>
      <c r="N143" s="42"/>
      <c r="O143" s="42"/>
      <c r="P143" s="42"/>
      <c r="Q143" s="58"/>
      <c r="R143" s="42"/>
      <c r="S143" s="42"/>
      <c r="T143" s="42"/>
      <c r="U143" s="42"/>
      <c r="V143" s="23"/>
    </row>
    <row r="144" spans="1:22" ht="15.75" hidden="1" customHeight="1" x14ac:dyDescent="0.4">
      <c r="A144" s="1"/>
      <c r="B144" s="1"/>
      <c r="C144" s="23"/>
      <c r="D144" s="23"/>
      <c r="E144" s="23"/>
      <c r="F144" s="23"/>
      <c r="G144" s="23"/>
      <c r="H144" s="23"/>
      <c r="I144" s="42"/>
      <c r="J144" s="42"/>
      <c r="K144" s="42"/>
      <c r="L144" s="42"/>
      <c r="M144" s="42"/>
      <c r="N144" s="42"/>
      <c r="O144" s="42"/>
      <c r="P144" s="42"/>
      <c r="Q144" s="58"/>
      <c r="R144" s="42"/>
      <c r="S144" s="42"/>
      <c r="T144" s="42"/>
      <c r="U144" s="42"/>
      <c r="V144" s="23"/>
    </row>
    <row r="145" spans="1:22" ht="15.75" hidden="1" customHeight="1" x14ac:dyDescent="0.4">
      <c r="A145" s="1"/>
      <c r="B145" s="1"/>
      <c r="C145" s="23"/>
      <c r="D145" s="23"/>
      <c r="E145" s="23"/>
      <c r="F145" s="23"/>
      <c r="G145" s="23"/>
      <c r="H145" s="23"/>
      <c r="I145" s="42"/>
      <c r="J145" s="42"/>
      <c r="K145" s="42"/>
      <c r="L145" s="42"/>
      <c r="M145" s="42"/>
      <c r="N145" s="42"/>
      <c r="O145" s="42"/>
      <c r="P145" s="42"/>
      <c r="Q145" s="58"/>
      <c r="R145" s="42"/>
      <c r="S145" s="42"/>
      <c r="T145" s="42"/>
      <c r="U145" s="42"/>
      <c r="V145" s="23"/>
    </row>
    <row r="146" spans="1:22" ht="15.75" hidden="1" customHeight="1" x14ac:dyDescent="0.4">
      <c r="A146" s="1"/>
      <c r="B146" s="1"/>
      <c r="C146" s="23"/>
      <c r="D146" s="23"/>
      <c r="E146" s="23"/>
      <c r="F146" s="23"/>
      <c r="G146" s="23"/>
      <c r="H146" s="23"/>
      <c r="I146" s="42"/>
      <c r="J146" s="42"/>
      <c r="K146" s="42"/>
      <c r="L146" s="42"/>
      <c r="M146" s="42"/>
      <c r="N146" s="42"/>
      <c r="O146" s="42"/>
      <c r="P146" s="42"/>
      <c r="Q146" s="58"/>
      <c r="R146" s="42"/>
      <c r="S146" s="42"/>
      <c r="T146" s="42"/>
      <c r="U146" s="42"/>
      <c r="V146" s="23"/>
    </row>
    <row r="147" spans="1:22" ht="15.75" hidden="1" customHeight="1" x14ac:dyDescent="0.4">
      <c r="A147" s="1"/>
      <c r="B147" s="1"/>
      <c r="C147" s="23"/>
      <c r="D147" s="23"/>
      <c r="E147" s="23"/>
      <c r="F147" s="23"/>
      <c r="G147" s="23"/>
      <c r="H147" s="23"/>
      <c r="I147" s="42"/>
      <c r="J147" s="42"/>
      <c r="K147" s="42"/>
      <c r="L147" s="42"/>
      <c r="M147" s="42"/>
      <c r="N147" s="42"/>
      <c r="O147" s="42"/>
      <c r="P147" s="42"/>
      <c r="Q147" s="58"/>
      <c r="R147" s="42"/>
      <c r="S147" s="42"/>
      <c r="T147" s="42"/>
      <c r="U147" s="42"/>
      <c r="V147" s="23"/>
    </row>
    <row r="148" spans="1:22" ht="15.75" hidden="1" customHeight="1" x14ac:dyDescent="0.4">
      <c r="A148" s="1"/>
      <c r="B148" s="1"/>
      <c r="C148" s="23"/>
      <c r="D148" s="23"/>
      <c r="E148" s="23"/>
      <c r="F148" s="23"/>
      <c r="G148" s="23"/>
      <c r="H148" s="23"/>
      <c r="I148" s="42"/>
      <c r="J148" s="42"/>
      <c r="K148" s="42"/>
      <c r="L148" s="42"/>
      <c r="M148" s="42"/>
      <c r="N148" s="42"/>
      <c r="O148" s="42"/>
      <c r="P148" s="42"/>
      <c r="Q148" s="58"/>
      <c r="R148" s="42"/>
      <c r="S148" s="42"/>
      <c r="T148" s="42"/>
      <c r="U148" s="42"/>
      <c r="V148" s="23"/>
    </row>
    <row r="149" spans="1:22" ht="15.75" hidden="1" customHeight="1" x14ac:dyDescent="0.4">
      <c r="A149" s="1"/>
      <c r="B149" s="1"/>
      <c r="C149" s="23"/>
      <c r="D149" s="23"/>
      <c r="E149" s="23"/>
      <c r="F149" s="23"/>
      <c r="G149" s="23"/>
      <c r="H149" s="23"/>
      <c r="I149" s="42"/>
      <c r="J149" s="42"/>
      <c r="K149" s="42"/>
      <c r="L149" s="42"/>
      <c r="M149" s="42"/>
      <c r="N149" s="42"/>
      <c r="O149" s="42"/>
      <c r="P149" s="42"/>
      <c r="Q149" s="58"/>
      <c r="R149" s="42"/>
      <c r="S149" s="42"/>
      <c r="T149" s="42"/>
      <c r="U149" s="42"/>
      <c r="V149" s="23"/>
    </row>
    <row r="150" spans="1:22" ht="15.75" customHeight="1" x14ac:dyDescent="0.4">
      <c r="A150" s="1"/>
      <c r="B150" s="1"/>
      <c r="C150" s="23"/>
      <c r="D150" s="23"/>
      <c r="E150" s="23"/>
      <c r="F150" s="23"/>
      <c r="G150" s="23"/>
      <c r="H150" s="23"/>
      <c r="I150" s="42"/>
      <c r="J150" s="23"/>
      <c r="K150" s="23"/>
      <c r="L150" s="23"/>
      <c r="M150" s="23"/>
      <c r="N150" s="23"/>
      <c r="O150" s="23"/>
      <c r="P150" s="23"/>
      <c r="Q150" s="56"/>
      <c r="R150" s="23"/>
      <c r="S150" s="23"/>
      <c r="T150" s="23"/>
      <c r="U150" s="23"/>
      <c r="V150" s="23"/>
    </row>
    <row r="151" spans="1:22" ht="20.100000000000001" customHeight="1" x14ac:dyDescent="0.4">
      <c r="A151" s="1"/>
      <c r="B151" s="1"/>
      <c r="C151" s="110" t="s">
        <v>38</v>
      </c>
      <c r="D151" s="111"/>
      <c r="E151" s="111"/>
      <c r="F151" s="111"/>
      <c r="G151" s="111"/>
      <c r="H151" s="112"/>
      <c r="I151" s="43"/>
      <c r="K151" s="43"/>
    </row>
    <row r="152" spans="1:22" ht="15.75" customHeight="1" x14ac:dyDescent="0.4">
      <c r="A152" s="1"/>
      <c r="B152" s="1"/>
      <c r="C152" s="17"/>
      <c r="D152" s="18"/>
      <c r="E152" s="18"/>
      <c r="F152" s="18"/>
      <c r="G152" s="18"/>
      <c r="H152" s="18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</row>
    <row r="153" spans="1:22" ht="20.100000000000001" customHeight="1" x14ac:dyDescent="0.4">
      <c r="A153" s="1"/>
      <c r="B153" s="1"/>
      <c r="C153" s="17"/>
      <c r="D153" s="54" t="s">
        <v>39</v>
      </c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25"/>
      <c r="U153" s="23"/>
      <c r="V153" s="26"/>
    </row>
    <row r="154" spans="1:22" ht="20.100000000000001" customHeight="1" x14ac:dyDescent="0.4">
      <c r="A154" s="1">
        <f>IF(AND(I154&lt;&gt;"しない", I154&lt;&gt;"する"), 1001, 0)</f>
        <v>0</v>
      </c>
      <c r="B154" s="1"/>
      <c r="C154" s="17"/>
      <c r="D154" s="22">
        <v>1</v>
      </c>
      <c r="E154" s="122" t="s">
        <v>40</v>
      </c>
      <c r="F154" s="122"/>
      <c r="G154" s="122"/>
      <c r="H154" s="122"/>
      <c r="I154" s="116" t="s">
        <v>41</v>
      </c>
      <c r="J154" s="116"/>
      <c r="K154" s="116"/>
      <c r="L154" s="116"/>
      <c r="M154" s="116"/>
      <c r="N154" s="23"/>
      <c r="O154" s="23"/>
      <c r="P154" s="23"/>
      <c r="Q154" s="23"/>
      <c r="R154" s="23"/>
      <c r="S154" s="23"/>
      <c r="T154" s="23"/>
      <c r="U154" s="23"/>
      <c r="V154" s="26"/>
    </row>
    <row r="155" spans="1:22" ht="20.100000000000001" customHeight="1" x14ac:dyDescent="0.4">
      <c r="A155" s="1"/>
      <c r="B155" s="1"/>
      <c r="C155" s="17"/>
      <c r="D155" s="23"/>
      <c r="E155" s="122"/>
      <c r="F155" s="122"/>
      <c r="G155" s="122"/>
      <c r="H155" s="122"/>
      <c r="I155" s="34"/>
      <c r="J155" s="27" t="s">
        <v>28</v>
      </c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6"/>
    </row>
    <row r="156" spans="1:22" ht="20.100000000000001" customHeight="1" x14ac:dyDescent="0.4">
      <c r="A156" s="1">
        <f>IF(AND($I154="する",ISBLANK($I156)), 1001, 0)</f>
        <v>0</v>
      </c>
      <c r="B156" s="1"/>
      <c r="C156" s="21"/>
      <c r="D156" s="22">
        <v>2</v>
      </c>
      <c r="E156" s="136" t="s">
        <v>6</v>
      </c>
      <c r="F156" s="136"/>
      <c r="G156" s="136"/>
      <c r="H156" s="136"/>
      <c r="I156" s="124"/>
      <c r="J156" s="125"/>
      <c r="K156" s="125"/>
      <c r="L156" s="125"/>
      <c r="M156" s="125"/>
      <c r="N156" s="23"/>
      <c r="O156" s="23"/>
      <c r="P156" s="23"/>
      <c r="Q156" s="23"/>
      <c r="R156" s="23"/>
      <c r="S156" s="23"/>
      <c r="T156" s="23"/>
      <c r="U156" s="23"/>
      <c r="V156" s="26"/>
    </row>
    <row r="157" spans="1:22" ht="20.100000000000001" customHeight="1" x14ac:dyDescent="0.4">
      <c r="A157" s="1"/>
      <c r="B157" s="1"/>
      <c r="C157" s="21"/>
      <c r="D157" s="22"/>
      <c r="E157" s="122"/>
      <c r="F157" s="122"/>
      <c r="G157" s="122"/>
      <c r="H157" s="122"/>
      <c r="I157" s="24"/>
      <c r="J157" s="27" t="s">
        <v>7</v>
      </c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6"/>
    </row>
    <row r="158" spans="1:22" ht="20.100000000000001" customHeight="1" x14ac:dyDescent="0.4">
      <c r="A158" s="1">
        <f>IF(AND($I154="する",ISBLANK($I158)), 1001, 0)</f>
        <v>0</v>
      </c>
      <c r="B158" s="1"/>
      <c r="C158" s="21"/>
      <c r="D158" s="22">
        <v>3</v>
      </c>
      <c r="E158" s="136" t="s">
        <v>8</v>
      </c>
      <c r="F158" s="136"/>
      <c r="G158" s="136"/>
      <c r="H158" s="136"/>
      <c r="I158" s="114"/>
      <c r="J158" s="114"/>
      <c r="K158" s="114"/>
      <c r="L158" s="114"/>
      <c r="M158" s="114"/>
      <c r="N158" s="114"/>
      <c r="O158" s="114"/>
      <c r="P158" s="114"/>
      <c r="Q158" s="115"/>
      <c r="R158" s="114"/>
      <c r="S158" s="114"/>
      <c r="T158" s="114"/>
      <c r="U158" s="114"/>
      <c r="V158" s="26"/>
    </row>
    <row r="159" spans="1:22" ht="20.100000000000001" customHeight="1" x14ac:dyDescent="0.4">
      <c r="A159" s="1"/>
      <c r="B159" s="1"/>
      <c r="C159" s="21"/>
      <c r="D159" s="22"/>
      <c r="E159" s="122"/>
      <c r="F159" s="122"/>
      <c r="G159" s="122"/>
      <c r="H159" s="122"/>
      <c r="I159" s="24"/>
      <c r="J159" s="27" t="s">
        <v>9</v>
      </c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6"/>
    </row>
    <row r="160" spans="1:22" ht="20.100000000000001" customHeight="1" x14ac:dyDescent="0.4">
      <c r="A160" s="1"/>
      <c r="B160" s="1"/>
      <c r="C160" s="21"/>
      <c r="D160" s="22">
        <v>4</v>
      </c>
      <c r="E160" s="136" t="s">
        <v>42</v>
      </c>
      <c r="F160" s="136"/>
      <c r="G160" s="136"/>
      <c r="H160" s="136"/>
      <c r="I160" s="116"/>
      <c r="J160" s="116"/>
      <c r="K160" s="116"/>
      <c r="L160" s="116"/>
      <c r="M160" s="116"/>
      <c r="N160" s="116"/>
      <c r="O160" s="116"/>
      <c r="P160" s="116"/>
      <c r="Q160" s="117"/>
      <c r="R160" s="116"/>
      <c r="S160" s="116"/>
      <c r="T160" s="116"/>
      <c r="U160" s="116"/>
      <c r="V160" s="26"/>
    </row>
    <row r="161" spans="1:23" ht="20.100000000000001" customHeight="1" x14ac:dyDescent="0.4">
      <c r="A161" s="1"/>
      <c r="B161" s="1"/>
      <c r="C161" s="21"/>
      <c r="D161" s="22"/>
      <c r="E161" s="122"/>
      <c r="F161" s="122"/>
      <c r="G161" s="122"/>
      <c r="H161" s="122"/>
      <c r="I161" s="24"/>
      <c r="J161" s="27" t="s">
        <v>15</v>
      </c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6"/>
    </row>
    <row r="162" spans="1:23" ht="20.100000000000001" customHeight="1" x14ac:dyDescent="0.4">
      <c r="A162" s="1">
        <f>IF(AND($I154="する",ISBLANK($I162)), 1001, 0)</f>
        <v>0</v>
      </c>
      <c r="B162" s="1"/>
      <c r="C162" s="21"/>
      <c r="D162" s="22">
        <v>5</v>
      </c>
      <c r="E162" s="136" t="s">
        <v>43</v>
      </c>
      <c r="F162" s="136"/>
      <c r="G162" s="136"/>
      <c r="H162" s="136"/>
      <c r="I162" s="116"/>
      <c r="J162" s="116"/>
      <c r="K162" s="116"/>
      <c r="L162" s="116"/>
      <c r="M162" s="116"/>
      <c r="N162" s="116"/>
      <c r="O162" s="116"/>
      <c r="P162" s="116"/>
      <c r="Q162" s="117"/>
      <c r="R162" s="116"/>
      <c r="S162" s="116"/>
      <c r="T162" s="116"/>
      <c r="U162" s="116"/>
      <c r="V162" s="26"/>
    </row>
    <row r="163" spans="1:23" ht="20.100000000000001" customHeight="1" x14ac:dyDescent="0.4">
      <c r="A163" s="1"/>
      <c r="B163" s="1"/>
      <c r="C163" s="28"/>
      <c r="D163" s="23"/>
      <c r="E163" s="122"/>
      <c r="F163" s="122"/>
      <c r="G163" s="122"/>
      <c r="H163" s="122"/>
      <c r="I163" s="24"/>
      <c r="J163" s="27" t="s">
        <v>17</v>
      </c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6"/>
    </row>
    <row r="164" spans="1:23" ht="20.100000000000001" customHeight="1" x14ac:dyDescent="0.4">
      <c r="A164" s="1">
        <f>IF(AND($I154="する",NOT(AND(I164&lt;&gt;"",ISNUMBER(VALUE(SUBSTITUTE(I164,"-","")))))), 1001, 0)</f>
        <v>0</v>
      </c>
      <c r="B164" s="1"/>
      <c r="C164" s="21"/>
      <c r="D164" s="22">
        <v>6</v>
      </c>
      <c r="E164" s="136" t="s">
        <v>18</v>
      </c>
      <c r="F164" s="136"/>
      <c r="G164" s="136"/>
      <c r="H164" s="136"/>
      <c r="I164" s="116"/>
      <c r="J164" s="116"/>
      <c r="K164" s="116"/>
      <c r="L164" s="116"/>
      <c r="M164" s="116"/>
      <c r="N164" s="23"/>
      <c r="O164" s="23"/>
      <c r="P164" s="23"/>
      <c r="Q164" s="23"/>
      <c r="R164" s="23"/>
      <c r="S164" s="23"/>
      <c r="T164" s="23"/>
      <c r="U164" s="23"/>
      <c r="V164" s="26"/>
    </row>
    <row r="165" spans="1:23" ht="20.100000000000001" customHeight="1" x14ac:dyDescent="0.4">
      <c r="A165" s="1"/>
      <c r="B165" s="1"/>
      <c r="C165" s="28"/>
      <c r="D165" s="23"/>
      <c r="E165" s="122"/>
      <c r="F165" s="122"/>
      <c r="G165" s="122"/>
      <c r="H165" s="122"/>
      <c r="I165" s="24"/>
      <c r="J165" s="27" t="s">
        <v>19</v>
      </c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6"/>
    </row>
    <row r="166" spans="1:23" ht="20.100000000000001" customHeight="1" x14ac:dyDescent="0.4">
      <c r="A166" s="1">
        <f>IF(AND($I154="する",AND(I166&lt;&gt;"",NOT(ISNUMBER(VALUE(SUBSTITUTE(I166,"-","")))))), 1001, 0)</f>
        <v>0</v>
      </c>
      <c r="B166" s="1"/>
      <c r="C166" s="21"/>
      <c r="D166" s="22">
        <v>7</v>
      </c>
      <c r="E166" s="136" t="s">
        <v>20</v>
      </c>
      <c r="F166" s="136"/>
      <c r="G166" s="136"/>
      <c r="H166" s="136"/>
      <c r="I166" s="116"/>
      <c r="J166" s="116"/>
      <c r="K166" s="116"/>
      <c r="L166" s="116"/>
      <c r="M166" s="116"/>
      <c r="N166" s="23"/>
      <c r="O166" s="23"/>
      <c r="P166" s="23"/>
      <c r="Q166" s="23"/>
      <c r="R166" s="23"/>
      <c r="S166" s="23"/>
      <c r="T166" s="23"/>
      <c r="U166" s="23"/>
      <c r="V166" s="26"/>
    </row>
    <row r="167" spans="1:23" ht="20.100000000000001" customHeight="1" x14ac:dyDescent="0.4">
      <c r="A167" s="1"/>
      <c r="B167" s="1"/>
      <c r="C167" s="28"/>
      <c r="D167" s="23"/>
      <c r="E167" s="122"/>
      <c r="F167" s="122"/>
      <c r="G167" s="122"/>
      <c r="H167" s="122"/>
      <c r="I167" s="24"/>
      <c r="J167" s="27" t="s">
        <v>44</v>
      </c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6"/>
    </row>
    <row r="168" spans="1:23" ht="15.75" customHeight="1" x14ac:dyDescent="0.4">
      <c r="A168" s="1"/>
      <c r="B168" s="1"/>
      <c r="C168" s="36"/>
      <c r="D168" s="37"/>
      <c r="E168" s="151"/>
      <c r="F168" s="151"/>
      <c r="G168" s="151"/>
      <c r="H168" s="151"/>
      <c r="I168" s="38"/>
      <c r="J168" s="38"/>
      <c r="K168" s="39"/>
      <c r="L168" s="38"/>
      <c r="M168" s="38"/>
      <c r="N168" s="38"/>
      <c r="O168" s="38"/>
      <c r="P168" s="38"/>
      <c r="Q168" s="38"/>
      <c r="R168" s="38"/>
      <c r="S168" s="38"/>
      <c r="T168" s="38"/>
      <c r="U168" s="59"/>
      <c r="V168" s="40"/>
      <c r="W168" s="49"/>
    </row>
    <row r="169" spans="1:23" ht="15.75" customHeight="1" x14ac:dyDescent="0.4">
      <c r="A169" s="1"/>
      <c r="B169" s="1"/>
      <c r="C169" s="23"/>
      <c r="D169" s="23"/>
      <c r="E169" s="23"/>
      <c r="F169" s="23"/>
      <c r="G169" s="23"/>
      <c r="H169" s="23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60"/>
      <c r="V169" s="23"/>
      <c r="W169" s="49"/>
    </row>
    <row r="170" spans="1:23" ht="15.75" customHeight="1" x14ac:dyDescent="0.4">
      <c r="A170" s="1"/>
      <c r="B170" s="1"/>
      <c r="C170" s="23"/>
      <c r="D170" s="23"/>
      <c r="E170" s="23"/>
      <c r="F170" s="23"/>
      <c r="G170" s="23"/>
      <c r="H170" s="23"/>
      <c r="I170" s="23"/>
      <c r="J170" s="42"/>
      <c r="K170" s="48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</row>
    <row r="171" spans="1:23" ht="20.100000000000001" customHeight="1" x14ac:dyDescent="0.4">
      <c r="A171" s="1"/>
      <c r="B171" s="1"/>
      <c r="C171" s="110" t="s">
        <v>45</v>
      </c>
      <c r="D171" s="111"/>
      <c r="E171" s="111"/>
      <c r="F171" s="111"/>
      <c r="G171" s="111"/>
      <c r="H171" s="112"/>
      <c r="I171" s="61"/>
      <c r="J171" s="62"/>
      <c r="K171" s="62"/>
      <c r="L171" s="62"/>
    </row>
    <row r="172" spans="1:23" ht="15.75" customHeight="1" x14ac:dyDescent="0.4">
      <c r="A172" s="1"/>
      <c r="B172" s="1"/>
      <c r="C172" s="17"/>
      <c r="D172" s="152"/>
      <c r="E172" s="152"/>
      <c r="F172" s="152"/>
      <c r="G172" s="152"/>
      <c r="H172" s="152"/>
      <c r="I172" s="152"/>
      <c r="J172" s="152"/>
      <c r="K172" s="152"/>
      <c r="L172" s="152"/>
      <c r="M172" s="19"/>
      <c r="N172" s="19"/>
      <c r="O172" s="19"/>
      <c r="P172" s="19"/>
      <c r="Q172" s="63"/>
      <c r="R172" s="19"/>
      <c r="S172" s="19"/>
      <c r="T172" s="19"/>
      <c r="U172" s="63"/>
      <c r="V172" s="64"/>
    </row>
    <row r="173" spans="1:23" ht="20.100000000000001" customHeight="1" x14ac:dyDescent="0.4">
      <c r="A173" s="1"/>
      <c r="B173" s="1"/>
      <c r="C173" s="21"/>
      <c r="D173" s="22">
        <v>1</v>
      </c>
      <c r="E173" s="23" t="s">
        <v>46</v>
      </c>
      <c r="F173" s="23"/>
      <c r="P173" s="65"/>
      <c r="Q173" s="66"/>
      <c r="R173" s="66"/>
      <c r="S173" s="66"/>
      <c r="T173" s="66"/>
      <c r="U173" s="66"/>
      <c r="V173" s="26"/>
    </row>
    <row r="174" spans="1:23" ht="55.5" customHeight="1" x14ac:dyDescent="0.4">
      <c r="A174" s="1"/>
      <c r="B174" s="1"/>
      <c r="C174" s="21"/>
      <c r="D174" s="22"/>
      <c r="E174" s="153" t="s">
        <v>47</v>
      </c>
      <c r="F174" s="153"/>
      <c r="G174" s="153"/>
      <c r="H174" s="153"/>
      <c r="I174" s="153"/>
      <c r="J174" s="153"/>
      <c r="K174" s="153"/>
      <c r="L174" s="153"/>
      <c r="M174" s="153"/>
      <c r="N174" s="153"/>
      <c r="O174" s="153"/>
      <c r="P174" s="153"/>
      <c r="Q174" s="153"/>
      <c r="R174" s="153"/>
      <c r="S174" s="153"/>
      <c r="T174" s="153"/>
      <c r="U174" s="153"/>
      <c r="V174" s="26"/>
    </row>
    <row r="175" spans="1:23" ht="20.100000000000001" customHeight="1" x14ac:dyDescent="0.4">
      <c r="A175" s="1">
        <f>IF(COUNTIF(K176:K179,"○")&gt;1, 1001, 0)</f>
        <v>0</v>
      </c>
      <c r="B175" s="1"/>
      <c r="C175" s="21"/>
      <c r="D175" s="22"/>
      <c r="E175" s="154" t="s">
        <v>48</v>
      </c>
      <c r="F175" s="155"/>
      <c r="G175" s="155"/>
      <c r="H175" s="155"/>
      <c r="I175" s="155"/>
      <c r="J175" s="156"/>
      <c r="K175" s="67" t="s">
        <v>49</v>
      </c>
      <c r="L175" s="157" t="s">
        <v>50</v>
      </c>
      <c r="M175" s="158"/>
      <c r="N175" s="158"/>
      <c r="O175" s="159"/>
      <c r="P175" s="154" t="s">
        <v>51</v>
      </c>
      <c r="Q175" s="155"/>
      <c r="R175" s="156"/>
      <c r="U175" s="68"/>
      <c r="V175" s="26"/>
    </row>
    <row r="176" spans="1:23" ht="20.100000000000001" customHeight="1" x14ac:dyDescent="0.4">
      <c r="A176" s="1"/>
      <c r="B176" s="1"/>
      <c r="C176" s="21"/>
      <c r="D176" s="69"/>
      <c r="E176" s="137" t="s">
        <v>52</v>
      </c>
      <c r="F176" s="138"/>
      <c r="G176" s="138"/>
      <c r="H176" s="138"/>
      <c r="I176" s="138"/>
      <c r="J176" s="139"/>
      <c r="K176" s="70"/>
      <c r="L176" s="71"/>
      <c r="M176" s="72"/>
      <c r="N176" s="72"/>
      <c r="O176" s="73"/>
      <c r="P176" s="74"/>
      <c r="Q176" s="75"/>
      <c r="R176" s="76"/>
      <c r="U176" s="68"/>
      <c r="V176" s="26"/>
    </row>
    <row r="177" spans="1:23" ht="20.100000000000001" customHeight="1" x14ac:dyDescent="0.4">
      <c r="A177" s="1">
        <f>IF(AND($K177="○",ISBLANK($L177)), 1001, 0)</f>
        <v>0</v>
      </c>
      <c r="B177" s="1"/>
      <c r="C177" s="21"/>
      <c r="D177" s="69"/>
      <c r="E177" s="140" t="s">
        <v>53</v>
      </c>
      <c r="F177" s="141"/>
      <c r="G177" s="141"/>
      <c r="H177" s="141"/>
      <c r="I177" s="141"/>
      <c r="J177" s="142"/>
      <c r="K177" s="77"/>
      <c r="L177" s="143"/>
      <c r="M177" s="144"/>
      <c r="N177" s="144"/>
      <c r="O177" s="145"/>
      <c r="P177" s="146"/>
      <c r="Q177" s="147"/>
      <c r="R177" s="148"/>
      <c r="U177" s="25"/>
      <c r="V177" s="26"/>
    </row>
    <row r="178" spans="1:23" ht="20.100000000000001" customHeight="1" x14ac:dyDescent="0.4">
      <c r="A178" s="1">
        <f>IF(AND($K178="○",ISBLANK($L178)), 1001, 0)</f>
        <v>0</v>
      </c>
      <c r="B178" s="1"/>
      <c r="C178" s="21"/>
      <c r="D178" s="69"/>
      <c r="E178" s="140" t="s">
        <v>54</v>
      </c>
      <c r="F178" s="141"/>
      <c r="G178" s="141"/>
      <c r="H178" s="141"/>
      <c r="I178" s="141"/>
      <c r="J178" s="142"/>
      <c r="K178" s="78"/>
      <c r="L178" s="143"/>
      <c r="M178" s="144"/>
      <c r="N178" s="144"/>
      <c r="O178" s="145"/>
      <c r="P178" s="149">
        <v>100</v>
      </c>
      <c r="Q178" s="150"/>
      <c r="R178" s="79" t="s">
        <v>55</v>
      </c>
      <c r="U178" s="25"/>
      <c r="V178" s="26"/>
    </row>
    <row r="179" spans="1:23" ht="20.100000000000001" customHeight="1" x14ac:dyDescent="0.4">
      <c r="A179" s="1">
        <f>IF(AND(K$179="○",OR(ISBLANK($L179),ISBLANK($P179),ISBLANK($L180),ISBLANK($P180))),1001, 0)</f>
        <v>0</v>
      </c>
      <c r="B179" s="1"/>
      <c r="C179" s="21"/>
      <c r="D179" s="69"/>
      <c r="E179" s="163" t="s">
        <v>56</v>
      </c>
      <c r="F179" s="164"/>
      <c r="G179" s="164"/>
      <c r="H179" s="164"/>
      <c r="I179" s="164"/>
      <c r="J179" s="165"/>
      <c r="K179" s="166"/>
      <c r="L179" s="143"/>
      <c r="M179" s="144"/>
      <c r="N179" s="144"/>
      <c r="O179" s="145"/>
      <c r="P179" s="168"/>
      <c r="Q179" s="169"/>
      <c r="R179" s="80" t="s">
        <v>55</v>
      </c>
      <c r="U179" s="25"/>
      <c r="V179" s="26"/>
    </row>
    <row r="180" spans="1:23" ht="20.100000000000001" customHeight="1" x14ac:dyDescent="0.4">
      <c r="A180" s="1"/>
      <c r="B180" s="1"/>
      <c r="C180" s="21"/>
      <c r="D180" s="69"/>
      <c r="E180" s="170"/>
      <c r="F180" s="171"/>
      <c r="G180" s="171"/>
      <c r="H180" s="171"/>
      <c r="I180" s="171"/>
      <c r="J180" s="172"/>
      <c r="K180" s="167"/>
      <c r="L180" s="173"/>
      <c r="M180" s="174"/>
      <c r="N180" s="174"/>
      <c r="O180" s="175"/>
      <c r="P180" s="176"/>
      <c r="Q180" s="177"/>
      <c r="R180" s="81" t="s">
        <v>55</v>
      </c>
      <c r="U180" s="25"/>
      <c r="V180" s="26"/>
    </row>
    <row r="181" spans="1:23" ht="20.100000000000001" customHeight="1" x14ac:dyDescent="0.4">
      <c r="A181" s="1"/>
      <c r="B181" s="1"/>
      <c r="C181" s="21"/>
      <c r="D181" s="22"/>
      <c r="E181" s="82"/>
      <c r="F181" s="82"/>
      <c r="G181" s="82"/>
      <c r="H181" s="82"/>
      <c r="I181" s="82"/>
      <c r="J181" s="82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6"/>
    </row>
    <row r="182" spans="1:23" ht="20.100000000000001" customHeight="1" x14ac:dyDescent="0.4">
      <c r="A182" s="1">
        <f>IF(ISBLANK($I182), 1001, 0)</f>
        <v>1001</v>
      </c>
      <c r="B182" s="1"/>
      <c r="C182" s="21"/>
      <c r="D182" s="22">
        <v>2</v>
      </c>
      <c r="E182" s="3" t="s">
        <v>57</v>
      </c>
      <c r="I182" s="160"/>
      <c r="J182" s="160"/>
      <c r="K182" s="160"/>
      <c r="L182" s="160"/>
      <c r="M182" s="160"/>
      <c r="N182" s="23" t="s">
        <v>58</v>
      </c>
      <c r="O182" s="23"/>
      <c r="P182" s="23"/>
      <c r="Q182" s="23"/>
      <c r="R182" s="23"/>
      <c r="S182" s="23"/>
      <c r="T182" s="23"/>
      <c r="U182" s="23"/>
      <c r="V182" s="26"/>
    </row>
    <row r="183" spans="1:23" ht="30" customHeight="1" x14ac:dyDescent="0.4">
      <c r="A183" s="1"/>
      <c r="B183" s="1"/>
      <c r="C183" s="28"/>
      <c r="D183" s="23"/>
      <c r="E183" s="23"/>
      <c r="F183" s="23"/>
      <c r="G183" s="23"/>
      <c r="H183" s="23"/>
      <c r="I183" s="24"/>
      <c r="J183" s="126" t="s">
        <v>59</v>
      </c>
      <c r="K183" s="161"/>
      <c r="L183" s="161"/>
      <c r="M183" s="161"/>
      <c r="N183" s="161"/>
      <c r="O183" s="161"/>
      <c r="P183" s="161"/>
      <c r="Q183" s="161"/>
      <c r="R183" s="161"/>
      <c r="S183" s="161"/>
      <c r="T183" s="161"/>
      <c r="U183" s="161"/>
      <c r="V183" s="26"/>
    </row>
    <row r="184" spans="1:23" ht="20.100000000000001" customHeight="1" x14ac:dyDescent="0.4">
      <c r="A184" s="1">
        <f>IF(ISBLANK($I184), 1001, 0)</f>
        <v>1001</v>
      </c>
      <c r="B184" s="1"/>
      <c r="C184" s="21"/>
      <c r="D184" s="22">
        <v>3</v>
      </c>
      <c r="E184" s="3" t="s">
        <v>60</v>
      </c>
      <c r="I184" s="160"/>
      <c r="J184" s="160"/>
      <c r="K184" s="160"/>
      <c r="L184" s="160"/>
      <c r="M184" s="160"/>
      <c r="N184" s="23" t="s">
        <v>61</v>
      </c>
      <c r="O184" s="23"/>
      <c r="P184" s="23"/>
      <c r="Q184" s="23"/>
      <c r="R184" s="23"/>
      <c r="S184" s="23"/>
      <c r="T184" s="23"/>
      <c r="U184" s="23"/>
      <c r="V184" s="26"/>
    </row>
    <row r="185" spans="1:23" ht="20.100000000000001" customHeight="1" x14ac:dyDescent="0.4">
      <c r="A185" s="1"/>
      <c r="B185" s="1"/>
      <c r="C185" s="28"/>
      <c r="D185" s="23"/>
      <c r="E185" s="23"/>
      <c r="F185" s="23"/>
      <c r="G185" s="23"/>
      <c r="H185" s="23"/>
      <c r="I185" s="24"/>
      <c r="J185" s="27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6"/>
    </row>
    <row r="186" spans="1:23" ht="15.75" customHeight="1" x14ac:dyDescent="0.4">
      <c r="A186" s="1"/>
      <c r="B186" s="1"/>
      <c r="C186" s="36"/>
      <c r="D186" s="37"/>
      <c r="E186" s="151"/>
      <c r="F186" s="151"/>
      <c r="G186" s="151"/>
      <c r="H186" s="151"/>
      <c r="I186" s="38"/>
      <c r="J186" s="38"/>
      <c r="K186" s="39"/>
      <c r="L186" s="38"/>
      <c r="M186" s="38"/>
      <c r="N186" s="38"/>
      <c r="O186" s="38"/>
      <c r="P186" s="38"/>
      <c r="Q186" s="38"/>
      <c r="R186" s="38"/>
      <c r="S186" s="38"/>
      <c r="T186" s="38"/>
      <c r="U186" s="59"/>
      <c r="V186" s="40"/>
      <c r="W186" s="49"/>
    </row>
    <row r="187" spans="1:23" ht="15.75" customHeight="1" x14ac:dyDescent="0.4">
      <c r="A187" s="1"/>
      <c r="B187" s="1"/>
      <c r="C187" s="23"/>
      <c r="D187" s="23"/>
      <c r="E187" s="23"/>
      <c r="F187" s="23"/>
      <c r="G187" s="23"/>
      <c r="H187" s="23"/>
      <c r="I187" s="23"/>
      <c r="J187" s="42"/>
      <c r="K187" s="42"/>
      <c r="L187" s="83"/>
      <c r="M187" s="23"/>
      <c r="N187" s="84"/>
      <c r="O187" s="23"/>
      <c r="P187" s="56"/>
      <c r="Q187" s="56"/>
      <c r="R187" s="56"/>
      <c r="S187" s="84"/>
      <c r="T187" s="84"/>
      <c r="U187" s="84"/>
      <c r="V187" s="23"/>
      <c r="W187" s="84"/>
    </row>
    <row r="188" spans="1:23" ht="15.75" customHeight="1" x14ac:dyDescent="0.4">
      <c r="A188" s="1"/>
      <c r="B188" s="1"/>
      <c r="C188" s="23"/>
      <c r="D188" s="23"/>
      <c r="E188" s="23"/>
      <c r="F188" s="23"/>
      <c r="G188" s="23"/>
      <c r="H188" s="23"/>
      <c r="I188" s="23"/>
      <c r="J188" s="42"/>
      <c r="K188" s="42"/>
      <c r="L188" s="83"/>
      <c r="M188" s="23"/>
      <c r="N188" s="84"/>
      <c r="O188" s="23"/>
      <c r="P188" s="56"/>
      <c r="Q188" s="56"/>
      <c r="R188" s="56"/>
      <c r="S188" s="84"/>
      <c r="T188" s="84"/>
      <c r="U188" s="84"/>
      <c r="V188" s="23"/>
      <c r="W188" s="84"/>
    </row>
    <row r="189" spans="1:23" ht="15.75" customHeight="1" x14ac:dyDescent="0.4">
      <c r="A189" s="1"/>
      <c r="B189" s="1"/>
      <c r="C189" s="23"/>
      <c r="D189" s="23"/>
      <c r="E189" s="23"/>
      <c r="F189" s="23"/>
      <c r="G189" s="23"/>
      <c r="H189" s="23"/>
      <c r="I189" s="23"/>
      <c r="J189" s="42"/>
      <c r="K189" s="42"/>
      <c r="L189" s="83"/>
      <c r="M189" s="23"/>
      <c r="N189" s="84"/>
      <c r="O189" s="23"/>
      <c r="P189" s="56"/>
      <c r="Q189" s="56"/>
      <c r="R189" s="56"/>
      <c r="S189" s="84"/>
      <c r="T189" s="84"/>
      <c r="U189" s="84"/>
      <c r="V189" s="23"/>
      <c r="W189" s="84"/>
    </row>
    <row r="190" spans="1:23" ht="15.75" customHeight="1" x14ac:dyDescent="0.4">
      <c r="A190" s="1"/>
      <c r="B190" s="1"/>
      <c r="C190" s="23"/>
      <c r="D190" s="23"/>
      <c r="E190" s="23"/>
      <c r="F190" s="23"/>
      <c r="G190" s="23"/>
      <c r="H190" s="23"/>
      <c r="I190" s="23"/>
      <c r="J190" s="42"/>
      <c r="K190" s="42"/>
      <c r="L190" s="83"/>
      <c r="M190" s="23"/>
      <c r="N190" s="84"/>
      <c r="O190" s="23"/>
      <c r="P190" s="56"/>
      <c r="Q190" s="56"/>
      <c r="R190" s="56"/>
      <c r="S190" s="84"/>
      <c r="T190" s="84"/>
      <c r="U190" s="84"/>
      <c r="V190" s="23"/>
      <c r="W190" s="84"/>
    </row>
    <row r="191" spans="1:23" ht="15.75" customHeight="1" x14ac:dyDescent="0.4">
      <c r="A191" s="1"/>
      <c r="B191" s="1"/>
      <c r="C191" s="23"/>
      <c r="D191" s="23"/>
      <c r="E191" s="23"/>
      <c r="F191" s="23"/>
      <c r="G191" s="23"/>
      <c r="H191" s="23"/>
      <c r="I191" s="23"/>
      <c r="J191" s="42"/>
      <c r="K191" s="42"/>
      <c r="L191" s="83"/>
      <c r="M191" s="23"/>
      <c r="N191" s="84"/>
      <c r="O191" s="23"/>
      <c r="P191" s="56"/>
      <c r="Q191" s="56"/>
      <c r="R191" s="56"/>
      <c r="S191" s="84"/>
      <c r="T191" s="84"/>
      <c r="U191" s="84"/>
      <c r="V191" s="23"/>
      <c r="W191" s="84"/>
    </row>
    <row r="192" spans="1:23" ht="15.75" customHeight="1" x14ac:dyDescent="0.4">
      <c r="A192" s="1"/>
      <c r="B192" s="1"/>
      <c r="C192" s="23"/>
      <c r="D192" s="23"/>
      <c r="E192" s="23"/>
      <c r="F192" s="23"/>
      <c r="G192" s="23"/>
      <c r="H192" s="23"/>
      <c r="I192" s="23"/>
      <c r="J192" s="42"/>
      <c r="K192" s="42"/>
      <c r="L192" s="83"/>
      <c r="M192" s="23"/>
      <c r="N192" s="84"/>
      <c r="O192" s="23"/>
      <c r="P192" s="56"/>
      <c r="Q192" s="56"/>
      <c r="R192" s="56"/>
      <c r="S192" s="84"/>
      <c r="T192" s="84"/>
      <c r="U192" s="84"/>
      <c r="V192" s="23"/>
      <c r="W192" s="84"/>
    </row>
    <row r="193" spans="1:25" ht="15.75" customHeight="1" x14ac:dyDescent="0.4">
      <c r="A193" s="1"/>
      <c r="B193" s="1"/>
      <c r="C193" s="23"/>
      <c r="D193" s="23"/>
      <c r="E193" s="23"/>
      <c r="F193" s="23"/>
      <c r="G193" s="23"/>
      <c r="H193" s="23"/>
      <c r="I193" s="23"/>
      <c r="J193" s="42"/>
      <c r="K193" s="42"/>
      <c r="L193" s="83"/>
      <c r="M193" s="23"/>
      <c r="N193" s="84"/>
      <c r="O193" s="23"/>
      <c r="P193" s="56"/>
      <c r="Q193" s="56"/>
      <c r="R193" s="56"/>
      <c r="S193" s="84"/>
      <c r="T193" s="84"/>
      <c r="U193" s="84"/>
      <c r="V193" s="23"/>
      <c r="W193" s="84"/>
    </row>
    <row r="194" spans="1:25" ht="15.75" customHeight="1" x14ac:dyDescent="0.4">
      <c r="A194" s="1"/>
      <c r="B194" s="1"/>
      <c r="C194" s="23"/>
      <c r="D194" s="23"/>
      <c r="E194" s="23"/>
      <c r="F194" s="23"/>
      <c r="G194" s="23"/>
      <c r="H194" s="23"/>
      <c r="I194" s="23"/>
      <c r="J194" s="42"/>
      <c r="K194" s="42"/>
      <c r="L194" s="83"/>
      <c r="M194" s="23"/>
      <c r="N194" s="84"/>
      <c r="O194" s="23"/>
      <c r="P194" s="56"/>
      <c r="Q194" s="56"/>
      <c r="R194" s="56"/>
      <c r="S194" s="84"/>
      <c r="T194" s="84"/>
      <c r="U194" s="84"/>
      <c r="V194" s="23"/>
      <c r="W194" s="84"/>
    </row>
    <row r="195" spans="1:25" ht="15.75" customHeight="1" x14ac:dyDescent="0.4">
      <c r="A195" s="1"/>
      <c r="B195" s="1"/>
      <c r="C195" s="23"/>
      <c r="D195" s="23"/>
      <c r="E195" s="23"/>
      <c r="F195" s="23"/>
      <c r="G195" s="23"/>
      <c r="H195" s="23"/>
      <c r="I195" s="23"/>
      <c r="J195" s="42"/>
      <c r="K195" s="42"/>
      <c r="L195" s="83"/>
      <c r="M195" s="23"/>
      <c r="N195" s="84"/>
      <c r="O195" s="23"/>
      <c r="P195" s="56"/>
      <c r="Q195" s="56"/>
      <c r="R195" s="56"/>
      <c r="S195" s="84"/>
      <c r="T195" s="84"/>
      <c r="U195" s="84"/>
      <c r="V195" s="23"/>
      <c r="W195" s="84"/>
    </row>
    <row r="196" spans="1:25" ht="15.75" customHeight="1" x14ac:dyDescent="0.4">
      <c r="A196" s="1"/>
      <c r="B196" s="1"/>
      <c r="C196" s="23"/>
      <c r="D196" s="23"/>
      <c r="E196" s="23"/>
      <c r="F196" s="23"/>
      <c r="G196" s="23"/>
      <c r="H196" s="23"/>
      <c r="I196" s="23"/>
      <c r="J196" s="42"/>
      <c r="K196" s="42"/>
      <c r="L196" s="83"/>
      <c r="M196" s="23"/>
      <c r="N196" s="84"/>
      <c r="O196" s="23"/>
      <c r="P196" s="56"/>
      <c r="Q196" s="56"/>
      <c r="R196" s="56"/>
      <c r="S196" s="84"/>
      <c r="T196" s="84"/>
      <c r="U196" s="84"/>
      <c r="V196" s="23"/>
      <c r="W196" s="84"/>
    </row>
    <row r="197" spans="1:25" ht="15.75" customHeight="1" x14ac:dyDescent="0.4">
      <c r="A197" s="1"/>
      <c r="B197" s="1"/>
      <c r="C197" s="23"/>
      <c r="D197" s="23"/>
      <c r="E197" s="23"/>
      <c r="F197" s="23"/>
      <c r="G197" s="23"/>
      <c r="H197" s="23"/>
      <c r="I197" s="23"/>
      <c r="J197" s="42"/>
      <c r="K197" s="42"/>
      <c r="L197" s="83"/>
      <c r="M197" s="23"/>
      <c r="N197" s="84"/>
      <c r="O197" s="23"/>
      <c r="P197" s="56"/>
      <c r="Q197" s="56"/>
      <c r="R197" s="56"/>
      <c r="S197" s="84"/>
      <c r="T197" s="84"/>
      <c r="U197" s="84"/>
      <c r="V197" s="23"/>
      <c r="W197" s="84"/>
    </row>
    <row r="198" spans="1:25" ht="15.75" customHeight="1" x14ac:dyDescent="0.4">
      <c r="A198" s="1"/>
      <c r="B198" s="1"/>
      <c r="C198" s="23"/>
      <c r="D198" s="23"/>
      <c r="E198" s="23"/>
      <c r="F198" s="23"/>
      <c r="G198" s="23"/>
      <c r="H198" s="23"/>
      <c r="I198" s="23"/>
      <c r="J198" s="42"/>
      <c r="K198" s="42"/>
      <c r="L198" s="83"/>
      <c r="M198" s="23"/>
      <c r="N198" s="84"/>
      <c r="O198" s="23"/>
      <c r="P198" s="56"/>
      <c r="Q198" s="56"/>
      <c r="R198" s="56"/>
      <c r="S198" s="84"/>
      <c r="T198" s="84"/>
      <c r="U198" s="84"/>
      <c r="V198" s="23"/>
      <c r="W198" s="84"/>
    </row>
    <row r="199" spans="1:25" ht="15.75" customHeight="1" x14ac:dyDescent="0.4">
      <c r="A199" s="1"/>
      <c r="B199" s="1"/>
      <c r="C199" s="23"/>
      <c r="D199" s="23"/>
      <c r="E199" s="23"/>
      <c r="F199" s="23"/>
      <c r="G199" s="23"/>
      <c r="H199" s="23"/>
      <c r="I199" s="23"/>
      <c r="J199" s="42"/>
      <c r="K199" s="42"/>
      <c r="L199" s="83"/>
      <c r="M199" s="23"/>
      <c r="N199" s="84"/>
      <c r="O199" s="23"/>
      <c r="P199" s="56"/>
      <c r="Q199" s="56"/>
      <c r="R199" s="56"/>
      <c r="S199" s="84"/>
      <c r="T199" s="84"/>
      <c r="U199" s="84"/>
      <c r="V199" s="23"/>
      <c r="W199" s="84"/>
    </row>
    <row r="200" spans="1:25" ht="15.75" customHeight="1" x14ac:dyDescent="0.4">
      <c r="A200" s="1"/>
      <c r="B200" s="1"/>
      <c r="C200" s="23"/>
      <c r="D200" s="23"/>
      <c r="E200" s="23"/>
      <c r="F200" s="23"/>
      <c r="G200" s="23"/>
      <c r="H200" s="23"/>
      <c r="I200" s="23"/>
      <c r="J200" s="42"/>
      <c r="K200" s="42"/>
      <c r="L200" s="83"/>
      <c r="M200" s="23"/>
      <c r="N200" s="84"/>
      <c r="O200" s="23"/>
      <c r="P200" s="56"/>
      <c r="Q200" s="56"/>
      <c r="R200" s="56"/>
      <c r="S200" s="84"/>
      <c r="T200" s="84"/>
      <c r="U200" s="84"/>
      <c r="V200" s="23"/>
      <c r="W200" s="84"/>
    </row>
    <row r="201" spans="1:25" ht="20.100000000000001" customHeight="1" x14ac:dyDescent="0.4">
      <c r="A201" s="1"/>
      <c r="B201" s="1"/>
      <c r="C201" s="110" t="s">
        <v>62</v>
      </c>
      <c r="D201" s="111"/>
      <c r="E201" s="111"/>
      <c r="F201" s="111"/>
      <c r="G201" s="111"/>
      <c r="H201" s="112"/>
      <c r="I201" s="85"/>
      <c r="L201" s="86"/>
      <c r="N201" s="49"/>
      <c r="P201" s="87"/>
      <c r="Q201" s="87"/>
      <c r="R201" s="87"/>
      <c r="S201" s="49"/>
      <c r="T201" s="49"/>
      <c r="U201" s="49"/>
      <c r="W201" s="49"/>
    </row>
    <row r="202" spans="1:25" ht="15.75" customHeight="1" x14ac:dyDescent="0.4">
      <c r="A202" s="1"/>
      <c r="B202" s="1"/>
      <c r="C202" s="17"/>
      <c r="D202" s="18"/>
      <c r="E202" s="18"/>
      <c r="F202" s="18"/>
      <c r="G202" s="18"/>
      <c r="H202" s="18"/>
      <c r="I202" s="18"/>
      <c r="J202" s="19"/>
      <c r="K202" s="19"/>
      <c r="L202" s="63"/>
      <c r="M202" s="63"/>
      <c r="N202" s="53"/>
      <c r="O202" s="53"/>
      <c r="P202" s="88"/>
      <c r="Q202" s="88"/>
      <c r="R202" s="88"/>
      <c r="S202" s="53"/>
      <c r="T202" s="53"/>
      <c r="U202" s="53"/>
      <c r="V202" s="20"/>
      <c r="W202" s="49"/>
    </row>
    <row r="203" spans="1:25" ht="15.75" hidden="1" customHeight="1" x14ac:dyDescent="0.4">
      <c r="A203" s="1"/>
      <c r="B203" s="1"/>
      <c r="C203" s="17"/>
      <c r="D203" s="18"/>
      <c r="E203" s="18"/>
      <c r="F203" s="18"/>
      <c r="G203" s="18"/>
      <c r="H203" s="18"/>
      <c r="I203" s="18"/>
      <c r="J203" s="23"/>
      <c r="K203" s="23"/>
      <c r="L203" s="83"/>
      <c r="M203" s="83"/>
      <c r="N203" s="84"/>
      <c r="O203" s="84"/>
      <c r="P203" s="56"/>
      <c r="Q203" s="56"/>
      <c r="R203" s="56"/>
      <c r="S203" s="84"/>
      <c r="T203" s="84"/>
      <c r="U203" s="84"/>
      <c r="V203" s="26"/>
      <c r="W203" s="49"/>
    </row>
    <row r="204" spans="1:25" ht="20.100000000000001" customHeight="1" x14ac:dyDescent="0.4">
      <c r="A204" s="1">
        <f>IF(OR(OR(NOT(ISNUMBER(VALUE(P204))), TRIM(P204)="", LEN(P204)&gt;6),ISBLANK($I204)), 1001, 0)</f>
        <v>1001</v>
      </c>
      <c r="B204" s="1"/>
      <c r="C204" s="21"/>
      <c r="D204" s="22">
        <v>1</v>
      </c>
      <c r="E204" s="3" t="s">
        <v>63</v>
      </c>
      <c r="I204" s="116"/>
      <c r="J204" s="116"/>
      <c r="K204" s="116"/>
      <c r="L204" s="116"/>
      <c r="M204" s="116"/>
      <c r="N204" s="48" t="s">
        <v>64</v>
      </c>
      <c r="O204" s="89" t="s">
        <v>65</v>
      </c>
      <c r="P204" s="162"/>
      <c r="Q204" s="162"/>
      <c r="R204" s="23" t="s">
        <v>66</v>
      </c>
      <c r="S204" s="23"/>
      <c r="T204" s="23"/>
      <c r="U204" s="23"/>
      <c r="V204" s="26"/>
      <c r="Y204" s="3" t="s">
        <v>192</v>
      </c>
    </row>
    <row r="205" spans="1:25" ht="30" customHeight="1" x14ac:dyDescent="0.4">
      <c r="A205" s="1"/>
      <c r="B205" s="1"/>
      <c r="C205" s="28"/>
      <c r="D205" s="23"/>
      <c r="E205" s="23"/>
      <c r="F205" s="23"/>
      <c r="G205" s="23"/>
      <c r="H205" s="23"/>
      <c r="I205" s="34"/>
      <c r="J205" s="194" t="s">
        <v>67</v>
      </c>
      <c r="K205" s="194"/>
      <c r="L205" s="194"/>
      <c r="M205" s="194"/>
      <c r="N205" s="194"/>
      <c r="O205" s="194"/>
      <c r="P205" s="194"/>
      <c r="Q205" s="194"/>
      <c r="R205" s="194"/>
      <c r="S205" s="194"/>
      <c r="T205" s="194"/>
      <c r="U205" s="194"/>
      <c r="V205" s="26"/>
      <c r="Y205" s="3" t="s">
        <v>144</v>
      </c>
    </row>
    <row r="206" spans="1:25" ht="20.100000000000001" customHeight="1" x14ac:dyDescent="0.4">
      <c r="A206" s="1">
        <f>IF(ISBLANK($I206), 1001, 0)</f>
        <v>1001</v>
      </c>
      <c r="B206" s="1"/>
      <c r="C206" s="21"/>
      <c r="D206" s="22">
        <v>2</v>
      </c>
      <c r="E206" s="3" t="s">
        <v>68</v>
      </c>
      <c r="I206" s="195"/>
      <c r="J206" s="116"/>
      <c r="K206" s="116"/>
      <c r="L206" s="116"/>
      <c r="M206" s="116"/>
      <c r="N206" s="89"/>
      <c r="O206" s="23"/>
      <c r="P206" s="23"/>
      <c r="Q206" s="23"/>
      <c r="R206" s="23"/>
      <c r="S206" s="23"/>
      <c r="T206" s="23"/>
      <c r="U206" s="23"/>
      <c r="V206" s="26"/>
      <c r="Y206" s="3" t="s">
        <v>145</v>
      </c>
    </row>
    <row r="207" spans="1:25" ht="20.100000000000001" customHeight="1" x14ac:dyDescent="0.4">
      <c r="A207" s="1"/>
      <c r="B207" s="1"/>
      <c r="C207" s="28"/>
      <c r="D207" s="23"/>
      <c r="E207" s="23"/>
      <c r="F207" s="23"/>
      <c r="G207" s="23"/>
      <c r="H207" s="23"/>
      <c r="I207" s="34"/>
      <c r="J207" s="27" t="str">
        <f>日付例&amp;"　年月日を入力してください。"</f>
        <v>例)2021/4/1、R3/4/1　年月日を入力してください。</v>
      </c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6"/>
      <c r="Y207" s="3" t="s">
        <v>146</v>
      </c>
    </row>
    <row r="208" spans="1:25" ht="53.25" customHeight="1" x14ac:dyDescent="0.4">
      <c r="A208" s="1"/>
      <c r="B208" s="1"/>
      <c r="C208" s="17"/>
      <c r="D208" s="196" t="s">
        <v>69</v>
      </c>
      <c r="E208" s="197"/>
      <c r="F208" s="197"/>
      <c r="G208" s="197"/>
      <c r="H208" s="197"/>
      <c r="I208" s="197"/>
      <c r="J208" s="197"/>
      <c r="K208" s="198"/>
      <c r="L208" s="198"/>
      <c r="M208" s="199"/>
      <c r="N208" s="200"/>
      <c r="O208" s="199"/>
      <c r="P208" s="201"/>
      <c r="Q208" s="199"/>
      <c r="R208" s="201"/>
      <c r="S208" s="199"/>
      <c r="T208" s="200"/>
      <c r="U208" s="199"/>
      <c r="V208" s="26"/>
      <c r="W208" s="49"/>
      <c r="Y208" s="3" t="s">
        <v>147</v>
      </c>
    </row>
    <row r="209" spans="1:25" ht="30" customHeight="1" x14ac:dyDescent="0.4">
      <c r="A209" s="1">
        <f>IF(COUNTIF(K210:K242,"○")&lt;1, 1001, 0)</f>
        <v>1001</v>
      </c>
      <c r="B209" s="1"/>
      <c r="C209" s="21"/>
      <c r="D209" s="202" t="s">
        <v>70</v>
      </c>
      <c r="E209" s="203"/>
      <c r="F209" s="203"/>
      <c r="G209" s="203"/>
      <c r="H209" s="203"/>
      <c r="I209" s="203"/>
      <c r="J209" s="204"/>
      <c r="K209" s="90" t="s">
        <v>71</v>
      </c>
      <c r="L209" s="91" t="s">
        <v>72</v>
      </c>
      <c r="M209" s="205" t="s">
        <v>73</v>
      </c>
      <c r="N209" s="206"/>
      <c r="O209" s="207" t="s">
        <v>74</v>
      </c>
      <c r="P209" s="208"/>
      <c r="Q209" s="209" t="s">
        <v>75</v>
      </c>
      <c r="R209" s="209"/>
      <c r="S209" s="209"/>
      <c r="T209" s="209"/>
      <c r="U209" s="209"/>
      <c r="V209" s="79"/>
      <c r="Y209" s="3" t="s">
        <v>148</v>
      </c>
    </row>
    <row r="210" spans="1:25" ht="20.100000000000001" customHeight="1" x14ac:dyDescent="0.4">
      <c r="A210" s="1">
        <f>IF(AND(K210="○", OR(AND(L210&lt;&gt;"一般",L210&lt;&gt;"特定"),ISBLANK(M210),ISBLANK(O210))), 1001,0)</f>
        <v>0</v>
      </c>
      <c r="B210" s="1"/>
      <c r="C210" s="21"/>
      <c r="D210" s="92" t="s">
        <v>76</v>
      </c>
      <c r="E210" s="178" t="s">
        <v>77</v>
      </c>
      <c r="F210" s="179"/>
      <c r="G210" s="179"/>
      <c r="H210" s="179"/>
      <c r="I210" s="179"/>
      <c r="J210" s="180"/>
      <c r="K210" s="93"/>
      <c r="L210" s="93"/>
      <c r="M210" s="181"/>
      <c r="N210" s="182"/>
      <c r="O210" s="181"/>
      <c r="P210" s="183"/>
      <c r="Q210" s="184"/>
      <c r="R210" s="185"/>
      <c r="S210" s="185"/>
      <c r="T210" s="185"/>
      <c r="U210" s="186"/>
      <c r="V210" s="79"/>
      <c r="Y210" s="3" t="s">
        <v>149</v>
      </c>
    </row>
    <row r="211" spans="1:25" ht="20.100000000000001" hidden="1" customHeight="1" x14ac:dyDescent="0.4">
      <c r="A211" s="1"/>
      <c r="B211" s="1"/>
      <c r="C211" s="21"/>
      <c r="D211" s="94" t="s">
        <v>78</v>
      </c>
      <c r="E211" s="187" t="s">
        <v>79</v>
      </c>
      <c r="F211" s="188"/>
      <c r="G211" s="188"/>
      <c r="H211" s="188"/>
      <c r="I211" s="188"/>
      <c r="J211" s="189"/>
      <c r="K211" s="95"/>
      <c r="L211" s="96"/>
      <c r="M211" s="190"/>
      <c r="N211" s="191"/>
      <c r="O211" s="192"/>
      <c r="P211" s="193"/>
      <c r="Q211" s="184"/>
      <c r="R211" s="185"/>
      <c r="S211" s="185"/>
      <c r="T211" s="185"/>
      <c r="U211" s="186"/>
      <c r="V211" s="79"/>
      <c r="Y211" s="3" t="s">
        <v>150</v>
      </c>
    </row>
    <row r="212" spans="1:25" ht="20.100000000000001" customHeight="1" x14ac:dyDescent="0.4">
      <c r="A212" s="1">
        <f>IF(AND(K212="○", OR(AND(L212&lt;&gt;"一般",L212&lt;&gt;"特定"),ISBLANK(M212),ISBLANK(O212))), 1001,0)</f>
        <v>0</v>
      </c>
      <c r="B212" s="1"/>
      <c r="C212" s="21"/>
      <c r="D212" s="94" t="s">
        <v>80</v>
      </c>
      <c r="E212" s="187" t="s">
        <v>81</v>
      </c>
      <c r="F212" s="188"/>
      <c r="G212" s="188"/>
      <c r="H212" s="188"/>
      <c r="I212" s="188"/>
      <c r="J212" s="189"/>
      <c r="K212" s="95"/>
      <c r="L212" s="97"/>
      <c r="M212" s="190"/>
      <c r="N212" s="191"/>
      <c r="O212" s="190"/>
      <c r="P212" s="193"/>
      <c r="Q212" s="210"/>
      <c r="R212" s="211"/>
      <c r="S212" s="211"/>
      <c r="T212" s="211"/>
      <c r="U212" s="212"/>
      <c r="V212" s="79"/>
      <c r="Y212" s="3" t="s">
        <v>151</v>
      </c>
    </row>
    <row r="213" spans="1:25" ht="20.100000000000001" customHeight="1" x14ac:dyDescent="0.4">
      <c r="A213" s="1">
        <f>IF(AND(K213="○", OR(AND(L213&lt;&gt;"一般",L213&lt;&gt;"特定"),ISBLANK(M213),ISBLANK(O213))), 1001,0)</f>
        <v>0</v>
      </c>
      <c r="B213" s="1"/>
      <c r="C213" s="21"/>
      <c r="D213" s="94" t="s">
        <v>82</v>
      </c>
      <c r="E213" s="187" t="s">
        <v>83</v>
      </c>
      <c r="F213" s="188"/>
      <c r="G213" s="188"/>
      <c r="H213" s="188"/>
      <c r="I213" s="188"/>
      <c r="J213" s="189"/>
      <c r="K213" s="95"/>
      <c r="L213" s="97"/>
      <c r="M213" s="190"/>
      <c r="N213" s="191"/>
      <c r="O213" s="190"/>
      <c r="P213" s="193"/>
      <c r="Q213" s="210"/>
      <c r="R213" s="211"/>
      <c r="S213" s="211"/>
      <c r="T213" s="211"/>
      <c r="U213" s="212"/>
      <c r="V213" s="79"/>
      <c r="Y213" s="3" t="s">
        <v>152</v>
      </c>
    </row>
    <row r="214" spans="1:25" ht="20.100000000000001" customHeight="1" x14ac:dyDescent="0.4">
      <c r="A214" s="1">
        <f>IF(AND(K214="○", OR(AND(L214&lt;&gt;"一般",L214&lt;&gt;"特定"),ISBLANK(M214),ISBLANK(O214))), 1001,0)</f>
        <v>0</v>
      </c>
      <c r="B214" s="1"/>
      <c r="C214" s="21"/>
      <c r="D214" s="94" t="s">
        <v>84</v>
      </c>
      <c r="E214" s="187" t="s">
        <v>85</v>
      </c>
      <c r="F214" s="188"/>
      <c r="G214" s="188"/>
      <c r="H214" s="188"/>
      <c r="I214" s="188"/>
      <c r="J214" s="189"/>
      <c r="K214" s="95"/>
      <c r="L214" s="97"/>
      <c r="M214" s="190"/>
      <c r="N214" s="191"/>
      <c r="O214" s="190"/>
      <c r="P214" s="193"/>
      <c r="Q214" s="210"/>
      <c r="R214" s="211"/>
      <c r="S214" s="211"/>
      <c r="T214" s="211"/>
      <c r="U214" s="212"/>
      <c r="V214" s="79"/>
      <c r="Y214" s="3" t="s">
        <v>153</v>
      </c>
    </row>
    <row r="215" spans="1:25" ht="20.100000000000001" customHeight="1" x14ac:dyDescent="0.4">
      <c r="A215" s="1">
        <f>IF(AND(K215="○", OR(AND(L215&lt;&gt;"一般",L215&lt;&gt;"特定"),ISBLANK(M215),ISBLANK(O215))), 1001,0)</f>
        <v>0</v>
      </c>
      <c r="B215" s="1"/>
      <c r="C215" s="21"/>
      <c r="D215" s="94" t="s">
        <v>86</v>
      </c>
      <c r="E215" s="187" t="s">
        <v>87</v>
      </c>
      <c r="F215" s="188"/>
      <c r="G215" s="188"/>
      <c r="H215" s="188"/>
      <c r="I215" s="188"/>
      <c r="J215" s="189"/>
      <c r="K215" s="95"/>
      <c r="L215" s="97"/>
      <c r="M215" s="190"/>
      <c r="N215" s="191"/>
      <c r="O215" s="190"/>
      <c r="P215" s="193"/>
      <c r="Q215" s="210"/>
      <c r="R215" s="211"/>
      <c r="S215" s="211"/>
      <c r="T215" s="211"/>
      <c r="U215" s="212"/>
      <c r="V215" s="79"/>
      <c r="Y215" s="3" t="s">
        <v>154</v>
      </c>
    </row>
    <row r="216" spans="1:25" ht="20.100000000000001" hidden="1" customHeight="1" x14ac:dyDescent="0.4">
      <c r="A216" s="1"/>
      <c r="B216" s="1"/>
      <c r="C216" s="21"/>
      <c r="D216" s="94" t="s">
        <v>88</v>
      </c>
      <c r="E216" s="187" t="s">
        <v>89</v>
      </c>
      <c r="F216" s="188"/>
      <c r="G216" s="188"/>
      <c r="H216" s="188"/>
      <c r="I216" s="188"/>
      <c r="J216" s="189"/>
      <c r="K216" s="95"/>
      <c r="L216" s="96"/>
      <c r="M216" s="190"/>
      <c r="N216" s="191"/>
      <c r="O216" s="192"/>
      <c r="P216" s="193"/>
      <c r="Q216" s="210"/>
      <c r="R216" s="211"/>
      <c r="S216" s="211"/>
      <c r="T216" s="211"/>
      <c r="U216" s="212"/>
      <c r="V216" s="79"/>
      <c r="Y216" s="3" t="s">
        <v>155</v>
      </c>
    </row>
    <row r="217" spans="1:25" ht="20.100000000000001" customHeight="1" x14ac:dyDescent="0.4">
      <c r="A217" s="1">
        <f t="shared" ref="A217:A222" si="0">IF(AND(K217="○", OR(AND(L217&lt;&gt;"一般",L217&lt;&gt;"特定"),ISBLANK(M217),ISBLANK(O217))), 1001,0)</f>
        <v>0</v>
      </c>
      <c r="B217" s="1"/>
      <c r="C217" s="21"/>
      <c r="D217" s="94" t="s">
        <v>90</v>
      </c>
      <c r="E217" s="187" t="s">
        <v>91</v>
      </c>
      <c r="F217" s="188"/>
      <c r="G217" s="188"/>
      <c r="H217" s="188"/>
      <c r="I217" s="188"/>
      <c r="J217" s="189"/>
      <c r="K217" s="95"/>
      <c r="L217" s="97"/>
      <c r="M217" s="190"/>
      <c r="N217" s="191"/>
      <c r="O217" s="190"/>
      <c r="P217" s="193"/>
      <c r="Q217" s="210"/>
      <c r="R217" s="211"/>
      <c r="S217" s="211"/>
      <c r="T217" s="211"/>
      <c r="U217" s="212"/>
      <c r="V217" s="79"/>
      <c r="Y217" s="3" t="s">
        <v>155</v>
      </c>
    </row>
    <row r="218" spans="1:25" ht="20.100000000000001" customHeight="1" x14ac:dyDescent="0.4">
      <c r="A218" s="1">
        <f t="shared" si="0"/>
        <v>0</v>
      </c>
      <c r="B218" s="1"/>
      <c r="C218" s="21"/>
      <c r="D218" s="94" t="s">
        <v>92</v>
      </c>
      <c r="E218" s="187" t="s">
        <v>93</v>
      </c>
      <c r="F218" s="188"/>
      <c r="G218" s="188"/>
      <c r="H218" s="188"/>
      <c r="I218" s="188"/>
      <c r="J218" s="189"/>
      <c r="K218" s="95"/>
      <c r="L218" s="97"/>
      <c r="M218" s="190"/>
      <c r="N218" s="191"/>
      <c r="O218" s="190"/>
      <c r="P218" s="193"/>
      <c r="Q218" s="210"/>
      <c r="R218" s="211"/>
      <c r="S218" s="211"/>
      <c r="T218" s="211"/>
      <c r="U218" s="212"/>
      <c r="V218" s="79"/>
      <c r="Y218" s="3" t="s">
        <v>156</v>
      </c>
    </row>
    <row r="219" spans="1:25" ht="20.100000000000001" customHeight="1" x14ac:dyDescent="0.4">
      <c r="A219" s="1">
        <f t="shared" si="0"/>
        <v>0</v>
      </c>
      <c r="B219" s="1"/>
      <c r="C219" s="21"/>
      <c r="D219" s="94" t="s">
        <v>94</v>
      </c>
      <c r="E219" s="187" t="s">
        <v>95</v>
      </c>
      <c r="F219" s="188"/>
      <c r="G219" s="188"/>
      <c r="H219" s="188"/>
      <c r="I219" s="188"/>
      <c r="J219" s="189"/>
      <c r="K219" s="95"/>
      <c r="L219" s="97"/>
      <c r="M219" s="190"/>
      <c r="N219" s="191"/>
      <c r="O219" s="190"/>
      <c r="P219" s="193"/>
      <c r="Q219" s="210"/>
      <c r="R219" s="211"/>
      <c r="S219" s="211"/>
      <c r="T219" s="211"/>
      <c r="U219" s="212"/>
      <c r="V219" s="79"/>
      <c r="Y219" s="3" t="s">
        <v>157</v>
      </c>
    </row>
    <row r="220" spans="1:25" ht="20.100000000000001" customHeight="1" x14ac:dyDescent="0.4">
      <c r="A220" s="1">
        <f t="shared" si="0"/>
        <v>0</v>
      </c>
      <c r="B220" s="1"/>
      <c r="C220" s="21"/>
      <c r="D220" s="94" t="s">
        <v>96</v>
      </c>
      <c r="E220" s="187" t="s">
        <v>97</v>
      </c>
      <c r="F220" s="188"/>
      <c r="G220" s="188"/>
      <c r="H220" s="188"/>
      <c r="I220" s="188"/>
      <c r="J220" s="189"/>
      <c r="K220" s="95"/>
      <c r="L220" s="97"/>
      <c r="M220" s="190"/>
      <c r="N220" s="191"/>
      <c r="O220" s="190"/>
      <c r="P220" s="193"/>
      <c r="Q220" s="210"/>
      <c r="R220" s="211"/>
      <c r="S220" s="211"/>
      <c r="T220" s="211"/>
      <c r="U220" s="212"/>
      <c r="V220" s="79"/>
      <c r="Y220" s="3" t="s">
        <v>158</v>
      </c>
    </row>
    <row r="221" spans="1:25" ht="20.100000000000001" customHeight="1" x14ac:dyDescent="0.4">
      <c r="A221" s="1">
        <f t="shared" si="0"/>
        <v>0</v>
      </c>
      <c r="B221" s="1"/>
      <c r="C221" s="21"/>
      <c r="D221" s="94" t="s">
        <v>98</v>
      </c>
      <c r="E221" s="187" t="s">
        <v>99</v>
      </c>
      <c r="F221" s="188"/>
      <c r="G221" s="188"/>
      <c r="H221" s="188"/>
      <c r="I221" s="188"/>
      <c r="J221" s="189"/>
      <c r="K221" s="95"/>
      <c r="L221" s="97"/>
      <c r="M221" s="190"/>
      <c r="N221" s="191"/>
      <c r="O221" s="190"/>
      <c r="P221" s="193"/>
      <c r="Q221" s="210"/>
      <c r="R221" s="211"/>
      <c r="S221" s="211"/>
      <c r="T221" s="211"/>
      <c r="U221" s="212"/>
      <c r="V221" s="79"/>
      <c r="Y221" s="3" t="s">
        <v>159</v>
      </c>
    </row>
    <row r="222" spans="1:25" ht="20.100000000000001" customHeight="1" x14ac:dyDescent="0.4">
      <c r="A222" s="1">
        <f t="shared" si="0"/>
        <v>0</v>
      </c>
      <c r="B222" s="1"/>
      <c r="C222" s="21"/>
      <c r="D222" s="94" t="s">
        <v>100</v>
      </c>
      <c r="E222" s="187" t="s">
        <v>101</v>
      </c>
      <c r="F222" s="188"/>
      <c r="G222" s="188"/>
      <c r="H222" s="188"/>
      <c r="I222" s="188"/>
      <c r="J222" s="189"/>
      <c r="K222" s="95"/>
      <c r="L222" s="97"/>
      <c r="M222" s="190"/>
      <c r="N222" s="191"/>
      <c r="O222" s="190"/>
      <c r="P222" s="193"/>
      <c r="Q222" s="210"/>
      <c r="R222" s="211"/>
      <c r="S222" s="211"/>
      <c r="T222" s="211"/>
      <c r="U222" s="212"/>
      <c r="V222" s="79"/>
      <c r="Y222" s="3" t="s">
        <v>160</v>
      </c>
    </row>
    <row r="223" spans="1:25" ht="20.100000000000001" hidden="1" customHeight="1" x14ac:dyDescent="0.4">
      <c r="A223" s="1"/>
      <c r="B223" s="1"/>
      <c r="C223" s="21"/>
      <c r="D223" s="94" t="s">
        <v>102</v>
      </c>
      <c r="E223" s="187" t="s">
        <v>103</v>
      </c>
      <c r="F223" s="188"/>
      <c r="G223" s="188"/>
      <c r="H223" s="188"/>
      <c r="I223" s="188"/>
      <c r="J223" s="189"/>
      <c r="K223" s="95"/>
      <c r="L223" s="96"/>
      <c r="M223" s="190"/>
      <c r="N223" s="191"/>
      <c r="O223" s="192"/>
      <c r="P223" s="193"/>
      <c r="Q223" s="210"/>
      <c r="R223" s="211"/>
      <c r="S223" s="211"/>
      <c r="T223" s="211"/>
      <c r="U223" s="212"/>
      <c r="V223" s="79"/>
      <c r="Y223" s="3" t="s">
        <v>161</v>
      </c>
    </row>
    <row r="224" spans="1:25" ht="20.100000000000001" customHeight="1" x14ac:dyDescent="0.4">
      <c r="A224" s="1">
        <f t="shared" ref="A224:A241" si="1">IF(AND(K224="○", OR(AND(L224&lt;&gt;"一般",L224&lt;&gt;"特定"),ISBLANK(M224),ISBLANK(O224))), 1001,0)</f>
        <v>0</v>
      </c>
      <c r="B224" s="1"/>
      <c r="C224" s="21"/>
      <c r="D224" s="94" t="s">
        <v>104</v>
      </c>
      <c r="E224" s="187" t="s">
        <v>105</v>
      </c>
      <c r="F224" s="188"/>
      <c r="G224" s="188"/>
      <c r="H224" s="188"/>
      <c r="I224" s="188"/>
      <c r="J224" s="189"/>
      <c r="K224" s="95"/>
      <c r="L224" s="97"/>
      <c r="M224" s="190"/>
      <c r="N224" s="191"/>
      <c r="O224" s="190"/>
      <c r="P224" s="193"/>
      <c r="Q224" s="210"/>
      <c r="R224" s="211"/>
      <c r="S224" s="211"/>
      <c r="T224" s="211"/>
      <c r="U224" s="212"/>
      <c r="V224" s="79"/>
      <c r="Y224" s="3" t="s">
        <v>161</v>
      </c>
    </row>
    <row r="225" spans="1:25" ht="20.100000000000001" customHeight="1" x14ac:dyDescent="0.4">
      <c r="A225" s="1">
        <f t="shared" si="1"/>
        <v>0</v>
      </c>
      <c r="B225" s="1"/>
      <c r="C225" s="21"/>
      <c r="D225" s="94" t="s">
        <v>106</v>
      </c>
      <c r="E225" s="187" t="s">
        <v>107</v>
      </c>
      <c r="F225" s="188"/>
      <c r="G225" s="188"/>
      <c r="H225" s="188"/>
      <c r="I225" s="188"/>
      <c r="J225" s="189"/>
      <c r="K225" s="95"/>
      <c r="L225" s="97"/>
      <c r="M225" s="190"/>
      <c r="N225" s="191"/>
      <c r="O225" s="190"/>
      <c r="P225" s="193"/>
      <c r="Q225" s="210"/>
      <c r="R225" s="211"/>
      <c r="S225" s="211"/>
      <c r="T225" s="211"/>
      <c r="U225" s="212"/>
      <c r="V225" s="79"/>
      <c r="Y225" s="3" t="s">
        <v>162</v>
      </c>
    </row>
    <row r="226" spans="1:25" ht="20.100000000000001" customHeight="1" x14ac:dyDescent="0.4">
      <c r="A226" s="1">
        <f t="shared" si="1"/>
        <v>0</v>
      </c>
      <c r="B226" s="1"/>
      <c r="C226" s="21"/>
      <c r="D226" s="94" t="s">
        <v>108</v>
      </c>
      <c r="E226" s="187" t="s">
        <v>109</v>
      </c>
      <c r="F226" s="188"/>
      <c r="G226" s="188"/>
      <c r="H226" s="188"/>
      <c r="I226" s="188"/>
      <c r="J226" s="189"/>
      <c r="K226" s="95"/>
      <c r="L226" s="97"/>
      <c r="M226" s="190"/>
      <c r="N226" s="191"/>
      <c r="O226" s="190"/>
      <c r="P226" s="193"/>
      <c r="Q226" s="210"/>
      <c r="R226" s="211"/>
      <c r="S226" s="211"/>
      <c r="T226" s="211"/>
      <c r="U226" s="212"/>
      <c r="V226" s="79"/>
      <c r="Y226" s="3" t="s">
        <v>163</v>
      </c>
    </row>
    <row r="227" spans="1:25" ht="20.100000000000001" customHeight="1" x14ac:dyDescent="0.4">
      <c r="A227" s="1">
        <f t="shared" si="1"/>
        <v>0</v>
      </c>
      <c r="B227" s="1"/>
      <c r="C227" s="21"/>
      <c r="D227" s="94" t="s">
        <v>110</v>
      </c>
      <c r="E227" s="187" t="s">
        <v>111</v>
      </c>
      <c r="F227" s="188"/>
      <c r="G227" s="188"/>
      <c r="H227" s="188"/>
      <c r="I227" s="188"/>
      <c r="J227" s="189"/>
      <c r="K227" s="95"/>
      <c r="L227" s="97"/>
      <c r="M227" s="190"/>
      <c r="N227" s="191"/>
      <c r="O227" s="190"/>
      <c r="P227" s="193"/>
      <c r="Q227" s="210"/>
      <c r="R227" s="211"/>
      <c r="S227" s="211"/>
      <c r="T227" s="211"/>
      <c r="U227" s="212"/>
      <c r="V227" s="79"/>
      <c r="Y227" s="3" t="s">
        <v>164</v>
      </c>
    </row>
    <row r="228" spans="1:25" ht="20.100000000000001" customHeight="1" x14ac:dyDescent="0.4">
      <c r="A228" s="1">
        <f t="shared" si="1"/>
        <v>0</v>
      </c>
      <c r="B228" s="1"/>
      <c r="C228" s="21"/>
      <c r="D228" s="94" t="s">
        <v>112</v>
      </c>
      <c r="E228" s="187" t="s">
        <v>113</v>
      </c>
      <c r="F228" s="188"/>
      <c r="G228" s="188"/>
      <c r="H228" s="188"/>
      <c r="I228" s="188"/>
      <c r="J228" s="189"/>
      <c r="K228" s="95"/>
      <c r="L228" s="97"/>
      <c r="M228" s="190"/>
      <c r="N228" s="191"/>
      <c r="O228" s="190"/>
      <c r="P228" s="193"/>
      <c r="Q228" s="210"/>
      <c r="R228" s="211"/>
      <c r="S228" s="211"/>
      <c r="T228" s="211"/>
      <c r="U228" s="212"/>
      <c r="V228" s="79"/>
      <c r="Y228" s="3" t="s">
        <v>165</v>
      </c>
    </row>
    <row r="229" spans="1:25" ht="20.100000000000001" customHeight="1" x14ac:dyDescent="0.4">
      <c r="A229" s="1">
        <f t="shared" si="1"/>
        <v>0</v>
      </c>
      <c r="B229" s="1"/>
      <c r="C229" s="21"/>
      <c r="D229" s="94" t="s">
        <v>114</v>
      </c>
      <c r="E229" s="187" t="s">
        <v>115</v>
      </c>
      <c r="F229" s="188"/>
      <c r="G229" s="188"/>
      <c r="H229" s="188"/>
      <c r="I229" s="188"/>
      <c r="J229" s="189"/>
      <c r="K229" s="95"/>
      <c r="L229" s="97"/>
      <c r="M229" s="190"/>
      <c r="N229" s="191"/>
      <c r="O229" s="190"/>
      <c r="P229" s="193"/>
      <c r="Q229" s="210"/>
      <c r="R229" s="211"/>
      <c r="S229" s="211"/>
      <c r="T229" s="211"/>
      <c r="U229" s="212"/>
      <c r="V229" s="79"/>
      <c r="Y229" s="3" t="s">
        <v>166</v>
      </c>
    </row>
    <row r="230" spans="1:25" ht="20.100000000000001" customHeight="1" x14ac:dyDescent="0.4">
      <c r="A230" s="1">
        <f t="shared" si="1"/>
        <v>0</v>
      </c>
      <c r="B230" s="1"/>
      <c r="C230" s="21"/>
      <c r="D230" s="94" t="s">
        <v>116</v>
      </c>
      <c r="E230" s="187" t="s">
        <v>117</v>
      </c>
      <c r="F230" s="188"/>
      <c r="G230" s="188"/>
      <c r="H230" s="188"/>
      <c r="I230" s="188"/>
      <c r="J230" s="189"/>
      <c r="K230" s="95"/>
      <c r="L230" s="97"/>
      <c r="M230" s="190"/>
      <c r="N230" s="191"/>
      <c r="O230" s="190"/>
      <c r="P230" s="193"/>
      <c r="Q230" s="210"/>
      <c r="R230" s="211"/>
      <c r="S230" s="211"/>
      <c r="T230" s="211"/>
      <c r="U230" s="212"/>
      <c r="V230" s="79"/>
      <c r="Y230" s="3" t="s">
        <v>167</v>
      </c>
    </row>
    <row r="231" spans="1:25" ht="20.100000000000001" customHeight="1" x14ac:dyDescent="0.4">
      <c r="A231" s="1">
        <f t="shared" si="1"/>
        <v>0</v>
      </c>
      <c r="B231" s="1"/>
      <c r="C231" s="21"/>
      <c r="D231" s="94" t="s">
        <v>118</v>
      </c>
      <c r="E231" s="187" t="s">
        <v>119</v>
      </c>
      <c r="F231" s="188"/>
      <c r="G231" s="188"/>
      <c r="H231" s="188"/>
      <c r="I231" s="188"/>
      <c r="J231" s="189"/>
      <c r="K231" s="95"/>
      <c r="L231" s="97"/>
      <c r="M231" s="190"/>
      <c r="N231" s="191"/>
      <c r="O231" s="190"/>
      <c r="P231" s="193"/>
      <c r="Q231" s="210"/>
      <c r="R231" s="211"/>
      <c r="S231" s="211"/>
      <c r="T231" s="211"/>
      <c r="U231" s="212"/>
      <c r="V231" s="79"/>
      <c r="Y231" s="3" t="s">
        <v>168</v>
      </c>
    </row>
    <row r="232" spans="1:25" ht="20.100000000000001" customHeight="1" x14ac:dyDescent="0.4">
      <c r="A232" s="1">
        <f t="shared" si="1"/>
        <v>0</v>
      </c>
      <c r="B232" s="1"/>
      <c r="C232" s="17"/>
      <c r="D232" s="94" t="s">
        <v>120</v>
      </c>
      <c r="E232" s="187" t="s">
        <v>121</v>
      </c>
      <c r="F232" s="188"/>
      <c r="G232" s="188"/>
      <c r="H232" s="188"/>
      <c r="I232" s="188"/>
      <c r="J232" s="189"/>
      <c r="K232" s="95"/>
      <c r="L232" s="97"/>
      <c r="M232" s="190"/>
      <c r="N232" s="191"/>
      <c r="O232" s="190"/>
      <c r="P232" s="193"/>
      <c r="Q232" s="210"/>
      <c r="R232" s="211"/>
      <c r="S232" s="211"/>
      <c r="T232" s="211"/>
      <c r="U232" s="212"/>
      <c r="V232" s="79"/>
      <c r="Y232" s="3" t="s">
        <v>169</v>
      </c>
    </row>
    <row r="233" spans="1:25" ht="20.100000000000001" customHeight="1" x14ac:dyDescent="0.4">
      <c r="A233" s="1">
        <f t="shared" si="1"/>
        <v>0</v>
      </c>
      <c r="B233" s="1"/>
      <c r="C233" s="21"/>
      <c r="D233" s="94" t="s">
        <v>122</v>
      </c>
      <c r="E233" s="187" t="s">
        <v>123</v>
      </c>
      <c r="F233" s="188"/>
      <c r="G233" s="188"/>
      <c r="H233" s="188"/>
      <c r="I233" s="188"/>
      <c r="J233" s="189"/>
      <c r="K233" s="95"/>
      <c r="L233" s="97"/>
      <c r="M233" s="190"/>
      <c r="N233" s="191"/>
      <c r="O233" s="190"/>
      <c r="P233" s="193"/>
      <c r="Q233" s="210"/>
      <c r="R233" s="211"/>
      <c r="S233" s="211"/>
      <c r="T233" s="211"/>
      <c r="U233" s="212"/>
      <c r="V233" s="79"/>
      <c r="Y233" s="3" t="s">
        <v>170</v>
      </c>
    </row>
    <row r="234" spans="1:25" ht="20.100000000000001" customHeight="1" x14ac:dyDescent="0.4">
      <c r="A234" s="1">
        <f t="shared" si="1"/>
        <v>0</v>
      </c>
      <c r="B234" s="1"/>
      <c r="C234" s="21"/>
      <c r="D234" s="94" t="s">
        <v>124</v>
      </c>
      <c r="E234" s="187" t="s">
        <v>125</v>
      </c>
      <c r="F234" s="188"/>
      <c r="G234" s="188"/>
      <c r="H234" s="188"/>
      <c r="I234" s="188"/>
      <c r="J234" s="189"/>
      <c r="K234" s="95"/>
      <c r="L234" s="97"/>
      <c r="M234" s="190"/>
      <c r="N234" s="191"/>
      <c r="O234" s="190"/>
      <c r="P234" s="193"/>
      <c r="Q234" s="213"/>
      <c r="R234" s="213"/>
      <c r="S234" s="213"/>
      <c r="T234" s="213"/>
      <c r="U234" s="214"/>
      <c r="V234" s="79"/>
      <c r="Y234" s="3" t="s">
        <v>171</v>
      </c>
    </row>
    <row r="235" spans="1:25" ht="20.100000000000001" customHeight="1" x14ac:dyDescent="0.4">
      <c r="A235" s="1">
        <f t="shared" si="1"/>
        <v>0</v>
      </c>
      <c r="B235" s="1"/>
      <c r="C235" s="21"/>
      <c r="D235" s="94" t="s">
        <v>126</v>
      </c>
      <c r="E235" s="187" t="s">
        <v>127</v>
      </c>
      <c r="F235" s="188"/>
      <c r="G235" s="188"/>
      <c r="H235" s="188"/>
      <c r="I235" s="188"/>
      <c r="J235" s="189"/>
      <c r="K235" s="95"/>
      <c r="L235" s="97"/>
      <c r="M235" s="190"/>
      <c r="N235" s="191"/>
      <c r="O235" s="190"/>
      <c r="P235" s="193"/>
      <c r="Q235" s="210"/>
      <c r="R235" s="211"/>
      <c r="S235" s="211"/>
      <c r="T235" s="211"/>
      <c r="U235" s="212"/>
      <c r="V235" s="79"/>
      <c r="Y235" s="3" t="s">
        <v>172</v>
      </c>
    </row>
    <row r="236" spans="1:25" ht="20.100000000000001" customHeight="1" x14ac:dyDescent="0.4">
      <c r="A236" s="1">
        <f t="shared" si="1"/>
        <v>0</v>
      </c>
      <c r="B236" s="1"/>
      <c r="C236" s="21"/>
      <c r="D236" s="94" t="s">
        <v>128</v>
      </c>
      <c r="E236" s="187" t="s">
        <v>129</v>
      </c>
      <c r="F236" s="188"/>
      <c r="G236" s="188"/>
      <c r="H236" s="188"/>
      <c r="I236" s="188"/>
      <c r="J236" s="189"/>
      <c r="K236" s="95"/>
      <c r="L236" s="97"/>
      <c r="M236" s="190"/>
      <c r="N236" s="191"/>
      <c r="O236" s="190"/>
      <c r="P236" s="193"/>
      <c r="Q236" s="210"/>
      <c r="R236" s="211"/>
      <c r="S236" s="211"/>
      <c r="T236" s="211"/>
      <c r="U236" s="212"/>
      <c r="V236" s="79"/>
      <c r="Y236" s="3" t="s">
        <v>173</v>
      </c>
    </row>
    <row r="237" spans="1:25" ht="20.100000000000001" customHeight="1" x14ac:dyDescent="0.4">
      <c r="A237" s="1">
        <f t="shared" si="1"/>
        <v>0</v>
      </c>
      <c r="B237" s="1"/>
      <c r="C237" s="21"/>
      <c r="D237" s="94" t="s">
        <v>130</v>
      </c>
      <c r="E237" s="187" t="s">
        <v>131</v>
      </c>
      <c r="F237" s="188"/>
      <c r="G237" s="188"/>
      <c r="H237" s="188"/>
      <c r="I237" s="188"/>
      <c r="J237" s="189"/>
      <c r="K237" s="95"/>
      <c r="L237" s="97"/>
      <c r="M237" s="190"/>
      <c r="N237" s="191"/>
      <c r="O237" s="190"/>
      <c r="P237" s="193"/>
      <c r="Q237" s="210"/>
      <c r="R237" s="211"/>
      <c r="S237" s="211"/>
      <c r="T237" s="211"/>
      <c r="U237" s="212"/>
      <c r="V237" s="79"/>
      <c r="Y237" s="3" t="s">
        <v>174</v>
      </c>
    </row>
    <row r="238" spans="1:25" ht="20.100000000000001" customHeight="1" x14ac:dyDescent="0.4">
      <c r="A238" s="1">
        <f t="shared" si="1"/>
        <v>0</v>
      </c>
      <c r="B238" s="1"/>
      <c r="C238" s="21"/>
      <c r="D238" s="94" t="s">
        <v>132</v>
      </c>
      <c r="E238" s="187" t="s">
        <v>133</v>
      </c>
      <c r="F238" s="188"/>
      <c r="G238" s="188"/>
      <c r="H238" s="188"/>
      <c r="I238" s="188"/>
      <c r="J238" s="189"/>
      <c r="K238" s="95"/>
      <c r="L238" s="97"/>
      <c r="M238" s="190"/>
      <c r="N238" s="191"/>
      <c r="O238" s="190"/>
      <c r="P238" s="193"/>
      <c r="Q238" s="210"/>
      <c r="R238" s="211"/>
      <c r="S238" s="211"/>
      <c r="T238" s="211"/>
      <c r="U238" s="212"/>
      <c r="V238" s="79"/>
      <c r="Y238" s="3" t="s">
        <v>175</v>
      </c>
    </row>
    <row r="239" spans="1:25" ht="20.100000000000001" customHeight="1" x14ac:dyDescent="0.4">
      <c r="A239" s="1">
        <f t="shared" si="1"/>
        <v>0</v>
      </c>
      <c r="B239" s="1"/>
      <c r="C239" s="21"/>
      <c r="D239" s="94" t="s">
        <v>134</v>
      </c>
      <c r="E239" s="187" t="s">
        <v>135</v>
      </c>
      <c r="F239" s="188"/>
      <c r="G239" s="188"/>
      <c r="H239" s="188"/>
      <c r="I239" s="188"/>
      <c r="J239" s="189"/>
      <c r="K239" s="95"/>
      <c r="L239" s="97"/>
      <c r="M239" s="190"/>
      <c r="N239" s="191"/>
      <c r="O239" s="190"/>
      <c r="P239" s="193"/>
      <c r="Q239" s="210"/>
      <c r="R239" s="211"/>
      <c r="S239" s="211"/>
      <c r="T239" s="211"/>
      <c r="U239" s="212"/>
      <c r="V239" s="79"/>
      <c r="Y239" s="3" t="s">
        <v>176</v>
      </c>
    </row>
    <row r="240" spans="1:25" ht="20.100000000000001" customHeight="1" x14ac:dyDescent="0.4">
      <c r="A240" s="1">
        <f t="shared" si="1"/>
        <v>0</v>
      </c>
      <c r="B240" s="1"/>
      <c r="C240" s="21"/>
      <c r="D240" s="94" t="s">
        <v>136</v>
      </c>
      <c r="E240" s="187" t="s">
        <v>137</v>
      </c>
      <c r="F240" s="188"/>
      <c r="G240" s="188"/>
      <c r="H240" s="188"/>
      <c r="I240" s="188"/>
      <c r="J240" s="189"/>
      <c r="K240" s="95"/>
      <c r="L240" s="97"/>
      <c r="M240" s="190"/>
      <c r="N240" s="191"/>
      <c r="O240" s="190"/>
      <c r="P240" s="193"/>
      <c r="Q240" s="210"/>
      <c r="R240" s="211"/>
      <c r="S240" s="211"/>
      <c r="T240" s="211"/>
      <c r="U240" s="212"/>
      <c r="V240" s="79"/>
      <c r="Y240" s="3" t="s">
        <v>177</v>
      </c>
    </row>
    <row r="241" spans="1:25" ht="20.100000000000001" customHeight="1" x14ac:dyDescent="0.4">
      <c r="A241" s="1">
        <f t="shared" si="1"/>
        <v>0</v>
      </c>
      <c r="B241" s="1"/>
      <c r="C241" s="98"/>
      <c r="D241" s="99" t="s">
        <v>138</v>
      </c>
      <c r="E241" s="188" t="s">
        <v>139</v>
      </c>
      <c r="F241" s="188"/>
      <c r="G241" s="188"/>
      <c r="H241" s="188"/>
      <c r="I241" s="188"/>
      <c r="J241" s="189"/>
      <c r="K241" s="97"/>
      <c r="L241" s="97"/>
      <c r="M241" s="190"/>
      <c r="N241" s="191"/>
      <c r="O241" s="190"/>
      <c r="P241" s="193"/>
      <c r="Q241" s="230"/>
      <c r="R241" s="231"/>
      <c r="S241" s="231"/>
      <c r="T241" s="231"/>
      <c r="U241" s="232"/>
      <c r="V241" s="79"/>
      <c r="Y241" s="3" t="s">
        <v>178</v>
      </c>
    </row>
    <row r="242" spans="1:25" ht="20.100000000000001" customHeight="1" x14ac:dyDescent="0.4">
      <c r="A242" s="1">
        <f>IF(AND(K242="○", OR(AND(L242&lt;&gt;"一般",L242&lt;&gt;"特定"),ISBLANK(M242),ISBLANK(O242),ISBLANK(Q242))), 1001,0)</f>
        <v>0</v>
      </c>
      <c r="B242" s="1"/>
      <c r="C242" s="98"/>
      <c r="D242" s="100" t="s">
        <v>140</v>
      </c>
      <c r="E242" s="216" t="s">
        <v>141</v>
      </c>
      <c r="F242" s="217"/>
      <c r="G242" s="217"/>
      <c r="H242" s="217"/>
      <c r="I242" s="217"/>
      <c r="J242" s="218"/>
      <c r="K242" s="101"/>
      <c r="L242" s="101"/>
      <c r="M242" s="219"/>
      <c r="N242" s="220"/>
      <c r="O242" s="221"/>
      <c r="P242" s="222"/>
      <c r="Q242" s="223"/>
      <c r="R242" s="224"/>
      <c r="S242" s="224"/>
      <c r="T242" s="224"/>
      <c r="U242" s="225"/>
      <c r="V242" s="79"/>
      <c r="Y242" s="3" t="s">
        <v>179</v>
      </c>
    </row>
    <row r="243" spans="1:25" ht="20.100000000000001" customHeight="1" x14ac:dyDescent="0.4">
      <c r="A243" s="1">
        <f>IF(ISBLANK($O243), 1001, 0)</f>
        <v>1001</v>
      </c>
      <c r="B243" s="1"/>
      <c r="C243" s="98"/>
      <c r="D243" s="226" t="s">
        <v>142</v>
      </c>
      <c r="E243" s="227"/>
      <c r="F243" s="227"/>
      <c r="G243" s="227"/>
      <c r="H243" s="227"/>
      <c r="I243" s="227"/>
      <c r="J243" s="227"/>
      <c r="K243" s="227"/>
      <c r="L243" s="227"/>
      <c r="M243" s="227"/>
      <c r="N243" s="227"/>
      <c r="O243" s="228"/>
      <c r="P243" s="229"/>
      <c r="Q243" s="102"/>
      <c r="R243" s="57"/>
      <c r="S243" s="57"/>
      <c r="T243" s="57"/>
      <c r="U243" s="103"/>
      <c r="V243" s="26"/>
      <c r="W243" s="84"/>
      <c r="Y243" s="3" t="s">
        <v>180</v>
      </c>
    </row>
    <row r="244" spans="1:25" ht="20.100000000000001" customHeight="1" x14ac:dyDescent="0.4">
      <c r="A244" s="1"/>
      <c r="B244" s="1"/>
      <c r="C244" s="21"/>
      <c r="D244" s="104"/>
      <c r="E244" s="104"/>
      <c r="F244" s="104"/>
      <c r="G244" s="104"/>
      <c r="H244" s="104"/>
      <c r="I244" s="104"/>
      <c r="J244" s="104"/>
      <c r="K244" s="104"/>
      <c r="L244" s="104"/>
      <c r="M244" s="105"/>
      <c r="N244" s="105"/>
      <c r="O244" s="105"/>
      <c r="P244" s="105"/>
      <c r="Q244" s="106"/>
      <c r="R244" s="106"/>
      <c r="S244" s="106"/>
      <c r="T244" s="106"/>
      <c r="U244" s="107"/>
      <c r="V244" s="26"/>
      <c r="W244" s="84"/>
      <c r="Y244" s="3" t="s">
        <v>181</v>
      </c>
    </row>
    <row r="245" spans="1:25" ht="15.75" customHeight="1" x14ac:dyDescent="0.4">
      <c r="A245" s="1"/>
      <c r="B245" s="1"/>
      <c r="C245" s="36"/>
      <c r="D245" s="108"/>
      <c r="E245" s="37"/>
      <c r="F245" s="37"/>
      <c r="G245" s="37"/>
      <c r="H245" s="37"/>
      <c r="I245" s="151"/>
      <c r="J245" s="151"/>
      <c r="K245" s="151"/>
      <c r="L245" s="151"/>
      <c r="M245" s="215"/>
      <c r="N245" s="151"/>
      <c r="O245" s="59"/>
      <c r="P245" s="38"/>
      <c r="Q245" s="57"/>
      <c r="R245" s="57"/>
      <c r="S245" s="57"/>
      <c r="T245" s="57"/>
      <c r="U245" s="38"/>
      <c r="V245" s="40"/>
      <c r="Y245" s="3" t="s">
        <v>182</v>
      </c>
    </row>
    <row r="246" spans="1:25" ht="15.75" customHeight="1" x14ac:dyDescent="0.4">
      <c r="A246" s="1"/>
      <c r="B246" s="1"/>
      <c r="C246" s="23"/>
      <c r="D246" s="23"/>
      <c r="E246" s="23"/>
      <c r="F246" s="23"/>
      <c r="G246" s="23"/>
      <c r="H246" s="23"/>
      <c r="I246" s="23"/>
      <c r="J246" s="42"/>
      <c r="K246" s="42"/>
      <c r="L246" s="42"/>
      <c r="M246" s="109"/>
      <c r="N246" s="42"/>
      <c r="O246" s="60"/>
      <c r="P246" s="42"/>
      <c r="Q246" s="58"/>
      <c r="R246" s="58"/>
      <c r="S246" s="58"/>
      <c r="T246" s="58"/>
      <c r="U246" s="42"/>
      <c r="V246" s="23"/>
      <c r="Y246" s="3" t="s">
        <v>183</v>
      </c>
    </row>
    <row r="247" spans="1:25" x14ac:dyDescent="0.4">
      <c r="M247" s="86"/>
      <c r="O247" s="49"/>
      <c r="Q247" s="87"/>
      <c r="R247" s="87"/>
      <c r="S247" s="87"/>
      <c r="T247" s="87"/>
      <c r="Y247" s="3" t="s">
        <v>184</v>
      </c>
    </row>
    <row r="248" spans="1:25" x14ac:dyDescent="0.4">
      <c r="M248" s="86"/>
      <c r="O248" s="49"/>
      <c r="Q248" s="87"/>
      <c r="R248" s="87"/>
      <c r="S248" s="87"/>
      <c r="T248" s="87"/>
      <c r="Y248" s="3" t="s">
        <v>185</v>
      </c>
    </row>
    <row r="249" spans="1:25" x14ac:dyDescent="0.4">
      <c r="R249" s="49"/>
      <c r="Y249" s="3" t="s">
        <v>186</v>
      </c>
    </row>
    <row r="250" spans="1:25" x14ac:dyDescent="0.4">
      <c r="Y250" s="3" t="s">
        <v>187</v>
      </c>
    </row>
    <row r="251" spans="1:25" x14ac:dyDescent="0.4">
      <c r="Y251" s="3" t="s">
        <v>188</v>
      </c>
    </row>
    <row r="252" spans="1:25" x14ac:dyDescent="0.4">
      <c r="Y252" s="3" t="s">
        <v>189</v>
      </c>
    </row>
    <row r="253" spans="1:25" x14ac:dyDescent="0.4">
      <c r="Y253" s="3" t="s">
        <v>190</v>
      </c>
    </row>
    <row r="254" spans="1:25" x14ac:dyDescent="0.4">
      <c r="Y254" s="3" t="s">
        <v>191</v>
      </c>
    </row>
  </sheetData>
  <mergeCells count="232">
    <mergeCell ref="I245:N245"/>
    <mergeCell ref="E242:J242"/>
    <mergeCell ref="M242:N242"/>
    <mergeCell ref="O242:P242"/>
    <mergeCell ref="Q242:U242"/>
    <mergeCell ref="D243:N243"/>
    <mergeCell ref="O243:P243"/>
    <mergeCell ref="E240:J240"/>
    <mergeCell ref="M240:N240"/>
    <mergeCell ref="O240:P240"/>
    <mergeCell ref="Q240:U240"/>
    <mergeCell ref="E241:J241"/>
    <mergeCell ref="M241:N241"/>
    <mergeCell ref="O241:P241"/>
    <mergeCell ref="Q241:U241"/>
    <mergeCell ref="E238:J238"/>
    <mergeCell ref="M238:N238"/>
    <mergeCell ref="O238:P238"/>
    <mergeCell ref="Q238:U238"/>
    <mergeCell ref="E239:J239"/>
    <mergeCell ref="M239:N239"/>
    <mergeCell ref="O239:P239"/>
    <mergeCell ref="Q239:U239"/>
    <mergeCell ref="E236:J236"/>
    <mergeCell ref="M236:N236"/>
    <mergeCell ref="O236:P236"/>
    <mergeCell ref="Q236:U236"/>
    <mergeCell ref="E237:J237"/>
    <mergeCell ref="M237:N237"/>
    <mergeCell ref="O237:P237"/>
    <mergeCell ref="Q237:U237"/>
    <mergeCell ref="E234:J234"/>
    <mergeCell ref="M234:N234"/>
    <mergeCell ref="O234:P234"/>
    <mergeCell ref="Q234:U234"/>
    <mergeCell ref="E235:J235"/>
    <mergeCell ref="M235:N235"/>
    <mergeCell ref="O235:P235"/>
    <mergeCell ref="Q235:U235"/>
    <mergeCell ref="E232:J232"/>
    <mergeCell ref="M232:N232"/>
    <mergeCell ref="O232:P232"/>
    <mergeCell ref="Q232:U232"/>
    <mergeCell ref="E233:J233"/>
    <mergeCell ref="M233:N233"/>
    <mergeCell ref="O233:P233"/>
    <mergeCell ref="Q233:U233"/>
    <mergeCell ref="E230:J230"/>
    <mergeCell ref="M230:N230"/>
    <mergeCell ref="O230:P230"/>
    <mergeCell ref="Q230:U230"/>
    <mergeCell ref="E231:J231"/>
    <mergeCell ref="M231:N231"/>
    <mergeCell ref="O231:P231"/>
    <mergeCell ref="Q231:U231"/>
    <mergeCell ref="E228:J228"/>
    <mergeCell ref="M228:N228"/>
    <mergeCell ref="O228:P228"/>
    <mergeCell ref="Q228:U228"/>
    <mergeCell ref="E229:J229"/>
    <mergeCell ref="M229:N229"/>
    <mergeCell ref="O229:P229"/>
    <mergeCell ref="Q229:U229"/>
    <mergeCell ref="E226:J226"/>
    <mergeCell ref="M226:N226"/>
    <mergeCell ref="O226:P226"/>
    <mergeCell ref="Q226:U226"/>
    <mergeCell ref="E227:J227"/>
    <mergeCell ref="M227:N227"/>
    <mergeCell ref="O227:P227"/>
    <mergeCell ref="Q227:U227"/>
    <mergeCell ref="E224:J224"/>
    <mergeCell ref="M224:N224"/>
    <mergeCell ref="O224:P224"/>
    <mergeCell ref="Q224:U224"/>
    <mergeCell ref="E225:J225"/>
    <mergeCell ref="M225:N225"/>
    <mergeCell ref="O225:P225"/>
    <mergeCell ref="Q225:U225"/>
    <mergeCell ref="E222:J222"/>
    <mergeCell ref="M222:N222"/>
    <mergeCell ref="O222:P222"/>
    <mergeCell ref="Q222:U222"/>
    <mergeCell ref="E223:J223"/>
    <mergeCell ref="M223:N223"/>
    <mergeCell ref="O223:P223"/>
    <mergeCell ref="Q223:U223"/>
    <mergeCell ref="E220:J220"/>
    <mergeCell ref="M220:N220"/>
    <mergeCell ref="O220:P220"/>
    <mergeCell ref="Q220:U220"/>
    <mergeCell ref="E221:J221"/>
    <mergeCell ref="M221:N221"/>
    <mergeCell ref="O221:P221"/>
    <mergeCell ref="Q221:U221"/>
    <mergeCell ref="E218:J218"/>
    <mergeCell ref="M218:N218"/>
    <mergeCell ref="O218:P218"/>
    <mergeCell ref="Q218:U218"/>
    <mergeCell ref="E219:J219"/>
    <mergeCell ref="M219:N219"/>
    <mergeCell ref="O219:P219"/>
    <mergeCell ref="Q219:U219"/>
    <mergeCell ref="E216:J216"/>
    <mergeCell ref="M216:N216"/>
    <mergeCell ref="O216:P216"/>
    <mergeCell ref="Q216:U216"/>
    <mergeCell ref="E217:J217"/>
    <mergeCell ref="M217:N217"/>
    <mergeCell ref="O217:P217"/>
    <mergeCell ref="Q217:U217"/>
    <mergeCell ref="E214:J214"/>
    <mergeCell ref="M214:N214"/>
    <mergeCell ref="O214:P214"/>
    <mergeCell ref="Q214:U214"/>
    <mergeCell ref="E215:J215"/>
    <mergeCell ref="M215:N215"/>
    <mergeCell ref="O215:P215"/>
    <mergeCell ref="Q215:U215"/>
    <mergeCell ref="E212:J212"/>
    <mergeCell ref="M212:N212"/>
    <mergeCell ref="O212:P212"/>
    <mergeCell ref="Q212:U212"/>
    <mergeCell ref="E213:J213"/>
    <mergeCell ref="M213:N213"/>
    <mergeCell ref="O213:P213"/>
    <mergeCell ref="Q213:U213"/>
    <mergeCell ref="E210:J210"/>
    <mergeCell ref="M210:N210"/>
    <mergeCell ref="O210:P210"/>
    <mergeCell ref="Q210:U210"/>
    <mergeCell ref="E211:J211"/>
    <mergeCell ref="M211:N211"/>
    <mergeCell ref="O211:P211"/>
    <mergeCell ref="Q211:U211"/>
    <mergeCell ref="J205:U205"/>
    <mergeCell ref="I206:M206"/>
    <mergeCell ref="D208:U208"/>
    <mergeCell ref="D209:J209"/>
    <mergeCell ref="M209:N209"/>
    <mergeCell ref="O209:P209"/>
    <mergeCell ref="Q209:U209"/>
    <mergeCell ref="I182:M182"/>
    <mergeCell ref="J183:U183"/>
    <mergeCell ref="I184:M184"/>
    <mergeCell ref="E186:H186"/>
    <mergeCell ref="C201:H201"/>
    <mergeCell ref="I204:M204"/>
    <mergeCell ref="P204:Q204"/>
    <mergeCell ref="E179:J179"/>
    <mergeCell ref="K179:K180"/>
    <mergeCell ref="L179:O179"/>
    <mergeCell ref="P179:Q179"/>
    <mergeCell ref="E180:J180"/>
    <mergeCell ref="L180:O180"/>
    <mergeCell ref="P180:Q180"/>
    <mergeCell ref="E176:J176"/>
    <mergeCell ref="E177:J177"/>
    <mergeCell ref="L177:O177"/>
    <mergeCell ref="P177:R177"/>
    <mergeCell ref="E178:J178"/>
    <mergeCell ref="L178:O178"/>
    <mergeCell ref="P178:Q178"/>
    <mergeCell ref="E167:H167"/>
    <mergeCell ref="E168:H168"/>
    <mergeCell ref="C171:H171"/>
    <mergeCell ref="D172:L172"/>
    <mergeCell ref="E174:U174"/>
    <mergeCell ref="E175:J175"/>
    <mergeCell ref="L175:O175"/>
    <mergeCell ref="P175:R175"/>
    <mergeCell ref="E163:H163"/>
    <mergeCell ref="E164:H164"/>
    <mergeCell ref="I164:M164"/>
    <mergeCell ref="E165:H165"/>
    <mergeCell ref="E166:H166"/>
    <mergeCell ref="I166:M166"/>
    <mergeCell ref="E159:H159"/>
    <mergeCell ref="E160:H160"/>
    <mergeCell ref="I160:U160"/>
    <mergeCell ref="E161:H161"/>
    <mergeCell ref="E162:H162"/>
    <mergeCell ref="I162:U162"/>
    <mergeCell ref="E155:H155"/>
    <mergeCell ref="E156:H156"/>
    <mergeCell ref="I156:M156"/>
    <mergeCell ref="E157:H157"/>
    <mergeCell ref="E158:H158"/>
    <mergeCell ref="I158:U158"/>
    <mergeCell ref="I121:U121"/>
    <mergeCell ref="I123:M123"/>
    <mergeCell ref="I125:M125"/>
    <mergeCell ref="I127:U127"/>
    <mergeCell ref="C151:H151"/>
    <mergeCell ref="E154:H154"/>
    <mergeCell ref="I154:M154"/>
    <mergeCell ref="I87:U87"/>
    <mergeCell ref="J89:U89"/>
    <mergeCell ref="C114:H114"/>
    <mergeCell ref="D116:U116"/>
    <mergeCell ref="I117:U117"/>
    <mergeCell ref="I119:U119"/>
    <mergeCell ref="J76:U76"/>
    <mergeCell ref="I77:U77"/>
    <mergeCell ref="I79:U79"/>
    <mergeCell ref="I81:U81"/>
    <mergeCell ref="I83:M83"/>
    <mergeCell ref="I85:M85"/>
    <mergeCell ref="I63:M63"/>
    <mergeCell ref="I69:M69"/>
    <mergeCell ref="I71:U71"/>
    <mergeCell ref="I73:U73"/>
    <mergeCell ref="J74:U74"/>
    <mergeCell ref="I75:U75"/>
    <mergeCell ref="I34:M34"/>
    <mergeCell ref="I36:M36"/>
    <mergeCell ref="I38:U38"/>
    <mergeCell ref="I40:M40"/>
    <mergeCell ref="C60:H60"/>
    <mergeCell ref="E61:H61"/>
    <mergeCell ref="I22:U22"/>
    <mergeCell ref="I24:U24"/>
    <mergeCell ref="I26:U26"/>
    <mergeCell ref="I28:U28"/>
    <mergeCell ref="I30:U30"/>
    <mergeCell ref="I32:U32"/>
    <mergeCell ref="U1:V1"/>
    <mergeCell ref="C13:H13"/>
    <mergeCell ref="E14:H14"/>
    <mergeCell ref="E15:H15"/>
    <mergeCell ref="J15:U15"/>
    <mergeCell ref="I20:M20"/>
  </mergeCells>
  <phoneticPr fontId="4"/>
  <conditionalFormatting sqref="I20:M20">
    <cfRule type="expression" dxfId="60" priority="171" stopIfTrue="1">
      <formula>ISBLANK($I20)</formula>
    </cfRule>
  </conditionalFormatting>
  <conditionalFormatting sqref="I34:M34">
    <cfRule type="expression" dxfId="59" priority="164" stopIfTrue="1">
      <formula>NOT(AND(I34&lt;&gt;"",ISNUMBER(VALUE(SUBSTITUTE(I34,"-","")))))</formula>
    </cfRule>
  </conditionalFormatting>
  <conditionalFormatting sqref="I36:M36">
    <cfRule type="expression" dxfId="58" priority="163" stopIfTrue="1">
      <formula>NOT(AND(I36&lt;&gt;"",ISNUMBER(VALUE(SUBSTITUTE(I36,"-","")))))</formula>
    </cfRule>
  </conditionalFormatting>
  <conditionalFormatting sqref="I40:M40">
    <cfRule type="expression" dxfId="57" priority="161" stopIfTrue="1">
      <formula>AND($I40&lt;&gt;"一致する", $I40&lt;&gt;"一致しない")</formula>
    </cfRule>
  </conditionalFormatting>
  <conditionalFormatting sqref="I63:M63">
    <cfRule type="expression" dxfId="56" priority="160" stopIfTrue="1">
      <formula>AND(I63&lt;&gt;"しない", I63&lt;&gt;"する")</formula>
    </cfRule>
  </conditionalFormatting>
  <conditionalFormatting sqref="I69:M69">
    <cfRule type="expression" dxfId="55" priority="159" stopIfTrue="1">
      <formula>OR(AND($I63="する",ISBLANK($I69)),AND($I63="しない",NOT(ISBLANK($I69))))</formula>
    </cfRule>
  </conditionalFormatting>
  <conditionalFormatting sqref="I83:M83">
    <cfRule type="expression" dxfId="54" priority="152" stopIfTrue="1">
      <formula>OR(AND($I63="する",NOT(AND(I83&lt;&gt;"",ISNUMBER(VALUE(SUBSTITUTE(I83,"-","")))))), AND($I63="しない",NOT(ISBLANK($I83))))</formula>
    </cfRule>
  </conditionalFormatting>
  <conditionalFormatting sqref="I85:M85">
    <cfRule type="expression" dxfId="53" priority="151" stopIfTrue="1">
      <formula>OR(AND($I63="する",NOT(AND(I85&lt;&gt;"",ISNUMBER(VALUE(SUBSTITUTE(I85,"-","")))))), AND($I63="しない",NOT(ISBLANK($I85))))</formula>
    </cfRule>
  </conditionalFormatting>
  <conditionalFormatting sqref="I123:M123">
    <cfRule type="expression" dxfId="52" priority="146" stopIfTrue="1">
      <formula>OR(ISBLANK(I123), AND(I123&lt;&gt;"",NOT(ISNUMBER(VALUE(SUBSTITUTE(I123,"-",""))))))</formula>
    </cfRule>
  </conditionalFormatting>
  <conditionalFormatting sqref="I125:M125">
    <cfRule type="expression" dxfId="51" priority="145" stopIfTrue="1">
      <formula>OR(ISBLANK(I125), AND(I125&lt;&gt;"",NOT(ISNUMBER(VALUE(SUBSTITUTE(I125,"-",""))))))</formula>
    </cfRule>
  </conditionalFormatting>
  <conditionalFormatting sqref="I154:M154">
    <cfRule type="expression" dxfId="50" priority="143" stopIfTrue="1">
      <formula>AND(I154&lt;&gt;"しない", I154&lt;&gt;"する")</formula>
    </cfRule>
  </conditionalFormatting>
  <conditionalFormatting sqref="I156:M156">
    <cfRule type="expression" dxfId="49" priority="142" stopIfTrue="1">
      <formula>AND($I154="する",ISBLANK($I156))</formula>
    </cfRule>
  </conditionalFormatting>
  <conditionalFormatting sqref="I164:M164">
    <cfRule type="expression" dxfId="48" priority="139" stopIfTrue="1">
      <formula>AND($I154="する",NOT(AND(I164&lt;&gt;"",ISNUMBER(VALUE(SUBSTITUTE(I164,"-",""))))))</formula>
    </cfRule>
  </conditionalFormatting>
  <conditionalFormatting sqref="I166:M166">
    <cfRule type="expression" dxfId="47" priority="138" stopIfTrue="1">
      <formula>AND($I154="する",AND(I166&lt;&gt;"",NOT(ISNUMBER(VALUE(SUBSTITUTE(I166,"-",""))))))</formula>
    </cfRule>
  </conditionalFormatting>
  <conditionalFormatting sqref="I182:M182">
    <cfRule type="expression" dxfId="46" priority="127" stopIfTrue="1">
      <formula>ISBLANK($I182)</formula>
    </cfRule>
  </conditionalFormatting>
  <conditionalFormatting sqref="I184:M184">
    <cfRule type="expression" dxfId="45" priority="126" stopIfTrue="1">
      <formula>ISBLANK($I184)</formula>
    </cfRule>
  </conditionalFormatting>
  <conditionalFormatting sqref="I204:M204">
    <cfRule type="expression" dxfId="44" priority="125" stopIfTrue="1">
      <formula>ISBLANK($I204)</formula>
    </cfRule>
  </conditionalFormatting>
  <conditionalFormatting sqref="I206:M206">
    <cfRule type="expression" dxfId="43" priority="123" stopIfTrue="1">
      <formula>ISBLANK($I206)</formula>
    </cfRule>
  </conditionalFormatting>
  <conditionalFormatting sqref="I22:U22">
    <cfRule type="expression" dxfId="42" priority="170" stopIfTrue="1">
      <formula>AND(I22&lt;&gt;"", OR(ISERROR(FIND("@"&amp;LEFT(I22,3)&amp;"@", 都道府県3))=FALSE, ISERROR(FIND("@"&amp;LEFT(I22,4)&amp;"@",都道府県4))=FALSE))=FALSE</formula>
    </cfRule>
  </conditionalFormatting>
  <conditionalFormatting sqref="I24:U24">
    <cfRule type="expression" dxfId="41" priority="169" stopIfTrue="1">
      <formula>ISBLANK($I24)</formula>
    </cfRule>
  </conditionalFormatting>
  <conditionalFormatting sqref="I26:U26">
    <cfRule type="expression" dxfId="40" priority="168" stopIfTrue="1">
      <formula>ISBLANK($I26)</formula>
    </cfRule>
  </conditionalFormatting>
  <conditionalFormatting sqref="I28:U28">
    <cfRule type="expression" dxfId="39" priority="167" stopIfTrue="1">
      <formula>ISBLANK($I28)</formula>
    </cfRule>
  </conditionalFormatting>
  <conditionalFormatting sqref="I30:U30">
    <cfRule type="expression" dxfId="38" priority="166" stopIfTrue="1">
      <formula>ISBLANK($I30)</formula>
    </cfRule>
  </conditionalFormatting>
  <conditionalFormatting sqref="I32:U32">
    <cfRule type="expression" dxfId="37" priority="165" stopIfTrue="1">
      <formula>ISBLANK($I32)</formula>
    </cfRule>
  </conditionalFormatting>
  <conditionalFormatting sqref="I38:U38">
    <cfRule type="expression" dxfId="36" priority="162" stopIfTrue="1">
      <formula>ISBLANK($I38)</formula>
    </cfRule>
  </conditionalFormatting>
  <conditionalFormatting sqref="I71:U71">
    <cfRule type="expression" dxfId="35" priority="158" stopIfTrue="1">
      <formula>OR(AND($I63="する",AND(I71&lt;&gt;"", OR(ISERROR(FIND("@"&amp;LEFT(I71,3)&amp;"@", 都道府県3))=FALSE, ISERROR(FIND("@"&amp;LEFT(I71,4)&amp;"@",都道府県4))=FALSE))=FALSE),AND($I63="しない",NOT(ISBLANK($I71))))</formula>
    </cfRule>
  </conditionalFormatting>
  <conditionalFormatting sqref="I73:U73">
    <cfRule type="expression" dxfId="34" priority="157" stopIfTrue="1">
      <formula>OR(AND($I63="する",ISBLANK($I73)),AND($I63="しない",NOT(ISBLANK($I73))))</formula>
    </cfRule>
  </conditionalFormatting>
  <conditionalFormatting sqref="I75:U75">
    <cfRule type="expression" dxfId="33" priority="156" stopIfTrue="1">
      <formula>OR(AND($I63="する",ISBLANK($I75)),AND($I63="しない",NOT(ISBLANK($I75))))</formula>
    </cfRule>
  </conditionalFormatting>
  <conditionalFormatting sqref="I77:U77">
    <cfRule type="expression" dxfId="32" priority="155" stopIfTrue="1">
      <formula>OR(AND($I63="する",ISBLANK($I77)),AND($I63="しない",NOT(ISBLANK($I77))))</formula>
    </cfRule>
  </conditionalFormatting>
  <conditionalFormatting sqref="I79:U79">
    <cfRule type="expression" dxfId="31" priority="154" stopIfTrue="1">
      <formula>OR(AND($I63="する",ISBLANK($I79)),AND($I63="しない",NOT(ISBLANK($I79))))</formula>
    </cfRule>
  </conditionalFormatting>
  <conditionalFormatting sqref="I81:U81">
    <cfRule type="expression" dxfId="30" priority="153" stopIfTrue="1">
      <formula>OR(AND($I63="する",ISBLANK($I81)),AND($I63="しない",NOT(ISBLANK($I81))))</formula>
    </cfRule>
  </conditionalFormatting>
  <conditionalFormatting sqref="I87:U87">
    <cfRule type="expression" dxfId="29" priority="150" stopIfTrue="1">
      <formula>OR(AND($I63="する",ISBLANK($I87)),AND($I63="しない",NOT(ISBLANK($I87))))</formula>
    </cfRule>
  </conditionalFormatting>
  <conditionalFormatting sqref="I117:U117">
    <cfRule type="expression" dxfId="28" priority="149" stopIfTrue="1">
      <formula>ISBLANK($I117)</formula>
    </cfRule>
  </conditionalFormatting>
  <conditionalFormatting sqref="I119:U119">
    <cfRule type="expression" dxfId="27" priority="148" stopIfTrue="1">
      <formula>ISBLANK($I119)</formula>
    </cfRule>
  </conditionalFormatting>
  <conditionalFormatting sqref="I121:U121">
    <cfRule type="expression" dxfId="26" priority="147" stopIfTrue="1">
      <formula>ISBLANK($I121)</formula>
    </cfRule>
  </conditionalFormatting>
  <conditionalFormatting sqref="I127:U127">
    <cfRule type="expression" dxfId="25" priority="144" stopIfTrue="1">
      <formula>ISBLANK(I127)</formula>
    </cfRule>
  </conditionalFormatting>
  <conditionalFormatting sqref="I158:U158">
    <cfRule type="expression" dxfId="24" priority="141" stopIfTrue="1">
      <formula>AND($I154="する",ISBLANK($I158))</formula>
    </cfRule>
  </conditionalFormatting>
  <conditionalFormatting sqref="I162:U162">
    <cfRule type="expression" dxfId="23" priority="140" stopIfTrue="1">
      <formula>AND($I154="する",ISBLANK($I162))</formula>
    </cfRule>
  </conditionalFormatting>
  <conditionalFormatting sqref="K176:K180">
    <cfRule type="expression" dxfId="22" priority="132" stopIfTrue="1">
      <formula>$A$175&lt;&gt;0</formula>
    </cfRule>
  </conditionalFormatting>
  <conditionalFormatting sqref="K210">
    <cfRule type="expression" dxfId="21" priority="122" stopIfTrue="1">
      <formula>希望&lt;&gt;0</formula>
    </cfRule>
  </conditionalFormatting>
  <conditionalFormatting sqref="K212:K215">
    <cfRule type="expression" dxfId="20" priority="106" stopIfTrue="1">
      <formula>希望&lt;&gt;0</formula>
    </cfRule>
  </conditionalFormatting>
  <conditionalFormatting sqref="K217:K222">
    <cfRule type="expression" dxfId="19" priority="82" stopIfTrue="1">
      <formula>希望&lt;&gt;0</formula>
    </cfRule>
  </conditionalFormatting>
  <conditionalFormatting sqref="K224:K242">
    <cfRule type="expression" dxfId="18" priority="6" stopIfTrue="1">
      <formula>希望&lt;&gt;0</formula>
    </cfRule>
  </conditionalFormatting>
  <conditionalFormatting sqref="L210">
    <cfRule type="expression" dxfId="17" priority="121" stopIfTrue="1">
      <formula>AND(K210="○",AND(L210&lt;&gt;"一般",L210&lt;&gt;"特定"))</formula>
    </cfRule>
  </conditionalFormatting>
  <conditionalFormatting sqref="L212:L215">
    <cfRule type="expression" dxfId="16" priority="105" stopIfTrue="1">
      <formula>AND(K212="○",AND(L212&lt;&gt;"一般",L212&lt;&gt;"特定"))</formula>
    </cfRule>
  </conditionalFormatting>
  <conditionalFormatting sqref="L217:L222">
    <cfRule type="expression" dxfId="15" priority="81" stopIfTrue="1">
      <formula>AND(K217="○",AND(L217&lt;&gt;"一般",L217&lt;&gt;"特定"))</formula>
    </cfRule>
  </conditionalFormatting>
  <conditionalFormatting sqref="L224:L242">
    <cfRule type="expression" dxfId="14" priority="5" stopIfTrue="1">
      <formula>AND(K224="○",AND(L224&lt;&gt;"一般",L224&lt;&gt;"特定"))</formula>
    </cfRule>
  </conditionalFormatting>
  <conditionalFormatting sqref="L177:O178">
    <cfRule type="expression" dxfId="13" priority="133" stopIfTrue="1">
      <formula>AND($K177="○",ISBLANK($L177))</formula>
    </cfRule>
  </conditionalFormatting>
  <conditionalFormatting sqref="L179:O180">
    <cfRule type="expression" dxfId="12" priority="129" stopIfTrue="1">
      <formula>AND($K$179="○",ISBLANK($L179))</formula>
    </cfRule>
  </conditionalFormatting>
  <conditionalFormatting sqref="M210:N210">
    <cfRule type="expression" dxfId="11" priority="120" stopIfTrue="1">
      <formula>AND(K210="○", ISBLANK($M210))</formula>
    </cfRule>
  </conditionalFormatting>
  <conditionalFormatting sqref="M212:N215">
    <cfRule type="expression" dxfId="10" priority="104" stopIfTrue="1">
      <formula>AND(K212="○", ISBLANK($M212))</formula>
    </cfRule>
  </conditionalFormatting>
  <conditionalFormatting sqref="M217:N222">
    <cfRule type="expression" dxfId="9" priority="80" stopIfTrue="1">
      <formula>AND(K217="○", ISBLANK($M217))</formula>
    </cfRule>
  </conditionalFormatting>
  <conditionalFormatting sqref="M224:N242">
    <cfRule type="expression" dxfId="8" priority="4" stopIfTrue="1">
      <formula>AND(K224="○", ISBLANK($M224))</formula>
    </cfRule>
  </conditionalFormatting>
  <conditionalFormatting sqref="O210:P210">
    <cfRule type="expression" dxfId="7" priority="119" stopIfTrue="1">
      <formula>AND(K210="○", ISBLANK($O210))</formula>
    </cfRule>
  </conditionalFormatting>
  <conditionalFormatting sqref="O212:P215">
    <cfRule type="expression" dxfId="6" priority="103" stopIfTrue="1">
      <formula>AND(K212="○", ISBLANK($O212))</formula>
    </cfRule>
  </conditionalFormatting>
  <conditionalFormatting sqref="O217:P222">
    <cfRule type="expression" dxfId="5" priority="79" stopIfTrue="1">
      <formula>AND(K217="○", ISBLANK($O217))</formula>
    </cfRule>
  </conditionalFormatting>
  <conditionalFormatting sqref="O224:P242">
    <cfRule type="expression" dxfId="4" priority="3" stopIfTrue="1">
      <formula>AND(K224="○", ISBLANK($O224))</formula>
    </cfRule>
  </conditionalFormatting>
  <conditionalFormatting sqref="O243:P243">
    <cfRule type="expression" dxfId="3" priority="1" stopIfTrue="1">
      <formula>ISBLANK($O243)</formula>
    </cfRule>
  </conditionalFormatting>
  <conditionalFormatting sqref="P179:Q180">
    <cfRule type="expression" dxfId="2" priority="128" stopIfTrue="1">
      <formula>AND($K$179="○",ISBLANK($P179))</formula>
    </cfRule>
  </conditionalFormatting>
  <conditionalFormatting sqref="P204:Q204">
    <cfRule type="expression" dxfId="1" priority="124" stopIfTrue="1">
      <formula>OR(NOT(ISNUMBER(VALUE(P204))), TRIM(P204)="", LEN(P204)&gt;6)</formula>
    </cfRule>
  </conditionalFormatting>
  <conditionalFormatting sqref="Q242:U242">
    <cfRule type="expression" dxfId="0" priority="2" stopIfTrue="1">
      <formula>AND(K242="○", ISBLANK($Q242))</formula>
    </cfRule>
  </conditionalFormatting>
  <dataValidations count="14">
    <dataValidation type="whole" imeMode="halfAlpha" allowBlank="1" showInputMessage="1" showErrorMessage="1" error="有効な数字を入力してください。10兆円以上になる場合は、9,999,999,999と入力してください" sqref="O210:P210 O224:P243 O217:P222 O212:P215" xr:uid="{D34159E9-9F85-43CC-88C6-8E0A4C9F9B10}">
      <formula1>-9999999999</formula1>
      <formula2>9999999999</formula2>
    </dataValidation>
    <dataValidation type="whole" imeMode="halfAlpha" allowBlank="1" showInputMessage="1" showErrorMessage="1" error="有効な数字を入力してください" sqref="M210:N210 M224:N242 M217:N222 M212:N215" xr:uid="{E7D39080-1BA9-47D2-AFFA-3D1E269C6F25}">
      <formula1>-9999999999</formula1>
      <formula2>9999999999</formula2>
    </dataValidation>
    <dataValidation type="list" imeMode="halfAlpha" allowBlank="1" showInputMessage="1" showErrorMessage="1" error="リストから選択してください" sqref="L210 L224:L242 L217:L222 L212:L215" xr:uid="{066C51B5-3068-4538-98DE-E1C9D0F830C5}">
      <formula1>"一般,特定,　"</formula1>
    </dataValidation>
    <dataValidation type="date" imeMode="halfAlpha" allowBlank="1" showInputMessage="1" showErrorMessage="1" error="有効な日付を入力してください" sqref="I206:M206" xr:uid="{DE89F1BB-7D75-4175-8698-08EDAC85093F}">
      <formula1>92</formula1>
      <formula2>73415</formula2>
    </dataValidation>
    <dataValidation type="list" imeMode="halfAlpha" allowBlank="1" showInputMessage="1" showErrorMessage="1" error="リストから選択してください" sqref="I204:M204" xr:uid="{FB182855-1FDE-43EC-9BDD-576B778FABF4}">
      <formula1>$Y$205:$Y$254</formula1>
    </dataValidation>
    <dataValidation type="whole" imeMode="halfAlpha" allowBlank="1" showInputMessage="1" showErrorMessage="1" error="有効な数字を入力してください" sqref="I182:M182 I184:M184" xr:uid="{1B1313C5-48BA-456A-A329-F5D88375D0A4}">
      <formula1>0</formula1>
      <formula2>9999999999</formula2>
    </dataValidation>
    <dataValidation type="decimal" imeMode="halfAlpha" allowBlank="1" showInputMessage="1" showErrorMessage="1" error="有効な数字を入力してください" sqref="P179:Q180" xr:uid="{26AB83B3-16A4-473D-A1B6-70651F0C5E45}">
      <formula1>0</formula1>
      <formula2>100</formula2>
    </dataValidation>
    <dataValidation type="list" imeMode="halfAlpha" allowBlank="1" showInputMessage="1" showErrorMessage="1" error="リストから選択してください" sqref="K224:K242 K217:K222 K212:K215 K210 K176:K180" xr:uid="{509A5529-72E2-441E-845D-7B4DEC216A62}">
      <formula1>"○,　"</formula1>
    </dataValidation>
    <dataValidation type="list" imeMode="halfAlpha" allowBlank="1" showInputMessage="1" showErrorMessage="1" error="リストから選択してください" sqref="I63:M63 I154:M154" xr:uid="{CA2B9F2C-51D2-4827-8D3F-740E32356242}">
      <formula1>"しない,する"</formula1>
    </dataValidation>
    <dataValidation type="list" imeMode="halfAlpha" allowBlank="1" showInputMessage="1" showErrorMessage="1" error="リストから選択してください" sqref="I40:M40" xr:uid="{DE398918-88BB-4889-925D-0168EA3A224F}">
      <formula1>"一致する,一致しない"</formula1>
    </dataValidation>
    <dataValidation errorStyle="warning" imeMode="halfAlpha" allowBlank="1" showInputMessage="1" showErrorMessage="1" sqref="I34:M34 P204:Q204 I166:M166 I164:M164 I127:U127 I125:M125 I123:M123 I87:U87 I85:M85 I83:M83 I38:U38 I36:M36" xr:uid="{0506F1DB-A55A-40A5-981B-6A8AE9D36231}"/>
    <dataValidation errorStyle="warning" imeMode="fullKatakana" allowBlank="1" showInputMessage="1" showErrorMessage="1" sqref="I24:U24 I160:U160 I119:U119 I79:U79 I73:U73 I30:U30" xr:uid="{05F26134-747A-4888-81A5-5A74BBB12605}"/>
    <dataValidation errorStyle="warning" imeMode="hiragana" allowBlank="1" showInputMessage="1" showErrorMessage="1" sqref="I22:U22 Q242:U242 L177:O180 I162:U162 I158:U158 I121:U121 I117:U117 I81:U81 I77:U77 I75:U75 I71:U71 I32:U32 I28:U28 I26:U26" xr:uid="{0CB9C6FE-2420-4419-9036-E877E886B6E9}"/>
    <dataValidation type="whole" imeMode="halfAlpha" allowBlank="1" showInputMessage="1" showErrorMessage="1" error="7桁の数字を入力してください" sqref="I20:M20 I156:M156 I69:M69" xr:uid="{40CD79F4-3300-45DC-BD2F-2FDB29F789A3}">
      <formula1>0</formula1>
      <formula2>9999999</formula2>
    </dataValidation>
  </dataValidations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>
    <oddFooter>&amp;C&amp;P/&amp;N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E D A A B Q S w M E F A A C A A g A a 2 w m V s Z g z c a l A A A A 9 g A A A B I A H A B D b 2 5 m a W c v U G F j a 2 F n Z S 5 4 b W w g o h g A K K A U A A A A A A A A A A A A A A A A A A A A A A A A A A A A h Y 9 L C s I w G I S v U r J v X o J I + Z s u 3 I m F g i B u Q x p r t E 2 l S U 3 v 5 s I j e Q U r W n X n c m a + g Z n 7 9 Q b Z 0 N T R R X f O t D Z F D F M U a a v a 0 t g q R b 3 f x w u U C S i k O s l K R y N s X T I 4 k 6 K D 9 + e E k B A C D j P c d h X h l D K y y 9 c b d d C N j I 1 1 X l q l 0 a d V / m 8 h A d v X G M E x Y w z P K c c U y G R C b u w X 4 O P e Z / p j w r K v f d 9 p c Z T x q g A y S S D v D + I B U E s D B B Q A A g A I A G t s J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b C Z W 3 9 H X h 7 o A A A D t A A A A E w A c A E Z v c m 1 1 b G F z L 1 N l Y 3 R p b 2 4 x L m 0 g o h g A K K A U A A A A A A A A A A A A A A A A A A A A A A A A A A A A K 0 5 N L s n M z 1 M I h t C G 1 r x c v F z F G Y l F q S k K j 5 v b H j f v e d w 8 7 X H z a i M F W 4 W c 1 B J e L g U g e N y 0 F y T R t B M o 6 F q R n J q j 5 1 x a V J S a V x K e X 5 S d l J + f r a F Z H e 2 X m J t q q 4 R i h l J s b b R z f l 4 J U G W s D s S o p 0 s 6 n 8 3 e 8 r h x 6 u O m n s e N 8 5 / O 6 w a a G Z K Y l J O q F 1 K U m F e c l l + U 6 5 y f U 5 q b F 1 J Z k F q s A b d a p 7 p a 6 W n H d E M l H Y U S o I x C S W p F S W 2 t J i 9 X Z h 4 u k 6 0 B U E s B A i 0 A F A A C A A g A a 2 w m V s Z g z c a l A A A A 9 g A A A B I A A A A A A A A A A A A A A A A A A A A A A E N v b m Z p Z y 9 Q Y W N r Y W d l L n h t b F B L A Q I t A B Q A A g A I A G t s J l Y P y u m r p A A A A O k A A A A T A A A A A A A A A A A A A A A A A P E A A A B b Q 2 9 u d G V u d F 9 U e X B l c 1 0 u e G 1 s U E s B A i 0 A F A A C A A g A a 2 w m V t / R 1 4 e 6 A A A A 7 Q A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g g A A A A A A A B M C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O D i u O D k + O C s u O D v O O C t + O D p + O D s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w N l Q w N D o y O D o y O C 4 0 M z A 0 N j U 4 W i I g L z 4 8 R W 5 0 c n k g V H l w Z T 0 i R m l s b E N v b H V t b l R 5 c G V z I i B W Y W x 1 Z T 0 i c 0 J n P T 0 i I C 8 + P E V u d H J 5 I F R 5 c G U 9 I k Z p b G x D b 2 x 1 b W 5 O Y W 1 l c y I g V m F s d W U 9 I n N b J n F 1 b 3 Q 7 5 Y i X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O D h u O D v O O D l u O D q z I v Q X V 0 b 1 J l b W 9 2 Z W R D b 2 x 1 b W 5 z M S 5 7 5 Y i X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j g 4 b j g 7 z j g 5 b j g 6 s y L 0 F 1 d G 9 S Z W 1 v d m V k Q 2 9 s d W 1 u c z E u e + W I l z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I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R f q f Z w J J B k 2 X v 4 N s 3 9 V o f g A A A A A C A A A A A A A Q Z g A A A A E A A C A A A A A V L A j J t Z Q s a X r P S G k 7 U j q l k Q i W R o L 8 8 a 8 J Z / N F q 3 r + R w A A A A A O g A A A A A I A A C A A A A D 0 n U 5 F e d Y 3 Z L o g 7 N v s + Y x d 7 m 9 V / o b g Q 0 Z P 4 0 y V l d 5 v H F A A A A A q i z p 9 5 n T C w 7 K 8 / G N O 5 E o 6 t a A c h o B X u L 2 C 7 6 y i 8 7 K t 7 y d z q X g c V g h L 5 I t z D Z L H 5 W L I f O S 5 j V k E B u u 0 k + s I E e 5 3 c l h S / N Z a C 5 O L P 6 m S 7 R x u C E A A A A D s / Q E J B B H V M U b f x v 8 z n X a S F B C q u h J S B q p Q u M w t e / L R d G d h L f Y 3 V I D P 7 C V 2 o 2 q Y O 2 z c L w V h w j 4 W n z L L + g N P 7 H 9 n < / D a t a M a s h u p > 
</file>

<file path=customXml/itemProps1.xml><?xml version="1.0" encoding="utf-8"?>
<ds:datastoreItem xmlns:ds="http://schemas.openxmlformats.org/officeDocument/2006/customXml" ds:itemID="{4660DA15-3278-4393-A56E-AA48D9978A6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soumu2</dc:creator>
  <cp:lastModifiedBy>八鹿病院 公立</cp:lastModifiedBy>
  <cp:lastPrinted>2023-01-17T02:37:39Z</cp:lastPrinted>
  <dcterms:created xsi:type="dcterms:W3CDTF">2023-01-06T02:44:48Z</dcterms:created>
  <dcterms:modified xsi:type="dcterms:W3CDTF">2025-01-16T00:52:30Z</dcterms:modified>
</cp:coreProperties>
</file>